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76" i="1" l="1"/>
  <c r="F176" i="1"/>
  <c r="I157" i="1"/>
  <c r="H157" i="1"/>
  <c r="J157" i="1"/>
  <c r="L157" i="1"/>
  <c r="H176" i="1"/>
  <c r="I176" i="1"/>
  <c r="F195" i="1"/>
  <c r="G195" i="1"/>
  <c r="H195" i="1"/>
  <c r="F157" i="1"/>
  <c r="J195" i="1"/>
  <c r="J176" i="1"/>
  <c r="L176" i="1"/>
  <c r="I81" i="1"/>
  <c r="I195" i="1"/>
  <c r="G157" i="1"/>
  <c r="L195" i="1"/>
  <c r="L138" i="1"/>
  <c r="J138" i="1"/>
  <c r="I138" i="1"/>
  <c r="H138" i="1"/>
  <c r="G138" i="1"/>
  <c r="F138" i="1"/>
  <c r="L119" i="1"/>
  <c r="J119" i="1"/>
  <c r="I119" i="1"/>
  <c r="H119" i="1"/>
  <c r="G119" i="1"/>
  <c r="F119" i="1"/>
  <c r="L100" i="1"/>
  <c r="J100" i="1"/>
  <c r="I100" i="1"/>
  <c r="H100" i="1"/>
  <c r="G100" i="1"/>
  <c r="F100" i="1"/>
  <c r="L81" i="1"/>
  <c r="J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<sst xmlns="http://schemas.openxmlformats.org/spreadsheetml/2006/main" count="352" uniqueCount="101">
  <si>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</si>
  <si>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</si>
  <si>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</si>
  <si>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</si>
  <si>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</si>
  <si>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</si>
  <si>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</si>
  <si>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</si>
  <si>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</si>
  <si>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</si>
  <si>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</si>
  <si>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</si>
  <si>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</si>
  <si>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</si>
  <si>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</si>
  <si>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</si>
  <si>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</si>
  <si>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</si>
  <si>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</si>
  <si>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</si>
  <si>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</si>
  <si>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</si>
  <si>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</si>
  <si>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</si>
  <si>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</si>
  <si>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</si>
  <si>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</si>
  <si>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</si>
  <si>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</si>
  <si>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</si>
  <si>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</si>
  <si>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</si>
  <si>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</si>
  <si>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</si>
  <si>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</si>
  <si>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</si>
  <si>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</si>
  <si>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</si>
  <si>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</si>
  <si>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Разумовская И.В.</t>
  </si>
  <si>
    <t xml:space="preserve">директор </t>
  </si>
  <si>
    <t>МБОУ СШ №4</t>
  </si>
  <si>
    <t>Каша молочная рисовая с маслом</t>
  </si>
  <si>
    <t>4021/14</t>
  </si>
  <si>
    <t>Чай с лимоном</t>
  </si>
  <si>
    <t>Хлеб пшеничный</t>
  </si>
  <si>
    <t>Булочка</t>
  </si>
  <si>
    <t>сладкое</t>
  </si>
  <si>
    <t>Суп гороховый с картофелем</t>
  </si>
  <si>
    <t>Котлета мясная</t>
  </si>
  <si>
    <t>Картофельное пюре</t>
  </si>
  <si>
    <t>Кисель ягодный</t>
  </si>
  <si>
    <t>Хлеб дарницкий</t>
  </si>
  <si>
    <t>Каша гречневя рассыпчатая с маслом</t>
  </si>
  <si>
    <t>Бутерброд с сыром</t>
  </si>
  <si>
    <t>овощи</t>
  </si>
  <si>
    <t>Огурец свежий</t>
  </si>
  <si>
    <t>122/15</t>
  </si>
  <si>
    <t>Салат овощной</t>
  </si>
  <si>
    <t>Щи из свежей капусты</t>
  </si>
  <si>
    <t>Ежик мясной</t>
  </si>
  <si>
    <t>Макароны отварные</t>
  </si>
  <si>
    <t>Компот из сухофруктов</t>
  </si>
  <si>
    <t>.01007</t>
  </si>
  <si>
    <t>.07041</t>
  </si>
  <si>
    <t>Гуляш мясной</t>
  </si>
  <si>
    <t>Яйцо</t>
  </si>
  <si>
    <t>.05003</t>
  </si>
  <si>
    <t>Помидоры свежие</t>
  </si>
  <si>
    <t>Рассольник</t>
  </si>
  <si>
    <t>Голень куриная запеченая</t>
  </si>
  <si>
    <t>Рис отварной</t>
  </si>
  <si>
    <t>Чай с сахаром</t>
  </si>
  <si>
    <t>.02008</t>
  </si>
  <si>
    <t>.07003</t>
  </si>
  <si>
    <t>Запеканка творожная с повидлом</t>
  </si>
  <si>
    <t>Какао с молоком</t>
  </si>
  <si>
    <t>Яблоко</t>
  </si>
  <si>
    <t>Суп вермишелевый с фрикадельками</t>
  </si>
  <si>
    <t>Каша молочная гречневая с маслом</t>
  </si>
  <si>
    <t>Печенье</t>
  </si>
  <si>
    <t>173/14</t>
  </si>
  <si>
    <t>Борщ из свежей капусты</t>
  </si>
  <si>
    <t>Грудка куриная запеченая</t>
  </si>
  <si>
    <t>.02001</t>
  </si>
  <si>
    <t xml:space="preserve">Рис отварной </t>
  </si>
  <si>
    <t>Биточки мясные</t>
  </si>
  <si>
    <t>Помидор свежий</t>
  </si>
  <si>
    <t>Гречка отварная</t>
  </si>
  <si>
    <t>Жаркое по-домашнему</t>
  </si>
  <si>
    <t>Салат из отварной свеклы с маслом</t>
  </si>
  <si>
    <t>салаты</t>
  </si>
  <si>
    <t>.07010</t>
  </si>
  <si>
    <t>Суп рыбный с картофелем</t>
  </si>
  <si>
    <t>Оладьи с повидлом</t>
  </si>
  <si>
    <t>Фрукт свежий</t>
  </si>
  <si>
    <t>пром</t>
  </si>
  <si>
    <t>Каша молочная пшенная с маслом</t>
  </si>
  <si>
    <t>91/14</t>
  </si>
  <si>
    <t>Биточки рыбные</t>
  </si>
  <si>
    <t>.07005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</si>
</sst>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4" activePane="bottomRight" state="frozen"/>
      <selection pane="topRight" activeCell="E1" sqref="E1"/>
      <selection pane="bottomLeft" activeCell="A6" sqref="A6"/>
      <selection pane="bottomRight" activeCell="E171" sqref="E1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190</v>
      </c>
      <c r="G6" s="40">
        <v>8</v>
      </c>
      <c r="H6" s="40">
        <v>9</v>
      </c>
      <c r="I6" s="40">
        <v>40</v>
      </c>
      <c r="J6" s="40">
        <v>273</v>
      </c>
      <c r="K6" s="41" t="s">
        <v>43</v>
      </c>
      <c r="L6" s="40">
        <v>41.84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210</v>
      </c>
      <c r="G8" s="43">
        <v>0</v>
      </c>
      <c r="H8" s="43">
        <v>0</v>
      </c>
      <c r="I8" s="43">
        <v>8</v>
      </c>
      <c r="J8" s="43">
        <v>33</v>
      </c>
      <c r="K8" s="44">
        <v>376</v>
      </c>
      <c r="L8" s="43">
        <v>4.09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0</v>
      </c>
      <c r="H9" s="43">
        <v>0</v>
      </c>
      <c r="I9" s="43">
        <v>15</v>
      </c>
      <c r="J9" s="43">
        <v>60</v>
      </c>
      <c r="K9" s="44" t="s">
        <v>96</v>
      </c>
      <c r="L9" s="43">
        <v>3.6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47</v>
      </c>
      <c r="E11" s="42" t="s">
        <v>46</v>
      </c>
      <c r="F11" s="43">
        <v>70</v>
      </c>
      <c r="G11" s="43">
        <v>8</v>
      </c>
      <c r="H11" s="43">
        <v>2</v>
      </c>
      <c r="I11" s="43">
        <v>49</v>
      </c>
      <c r="J11" s="43">
        <v>246</v>
      </c>
      <c r="K11" s="44" t="s">
        <v>96</v>
      </c>
      <c r="L11" s="43">
        <v>21.48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</v>
      </c>
      <c r="H13" s="19">
        <f t="shared" si="0"/>
        <v>11</v>
      </c>
      <c r="I13" s="19">
        <f t="shared" si="0"/>
        <v>112</v>
      </c>
      <c r="J13" s="19">
        <f t="shared" si="0"/>
        <v>612</v>
      </c>
      <c r="K13" s="25"/>
      <c r="L13" s="19">
        <f t="shared" ref="L13" si="1">SUM(L6:L12)</f>
        <v>71.010000000000005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7</v>
      </c>
      <c r="H15" s="43">
        <v>12</v>
      </c>
      <c r="I15" s="43">
        <v>54</v>
      </c>
      <c r="J15" s="43">
        <v>351</v>
      </c>
      <c r="K15" s="44">
        <v>206</v>
      </c>
      <c r="L15" s="43">
        <v>16.46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50</v>
      </c>
      <c r="G16" s="43">
        <v>8</v>
      </c>
      <c r="H16" s="43">
        <v>5</v>
      </c>
      <c r="I16" s="43">
        <v>3</v>
      </c>
      <c r="J16" s="43">
        <v>86</v>
      </c>
      <c r="K16" s="44">
        <v>268</v>
      </c>
      <c r="L16" s="43">
        <v>30.76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160</v>
      </c>
      <c r="G17" s="43">
        <v>0</v>
      </c>
      <c r="H17" s="43">
        <v>23</v>
      </c>
      <c r="I17" s="43">
        <v>28</v>
      </c>
      <c r="J17" s="43">
        <v>323</v>
      </c>
      <c r="K17" s="44">
        <v>694</v>
      </c>
      <c r="L17" s="43">
        <v>27.76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</v>
      </c>
      <c r="H18" s="43">
        <v>0</v>
      </c>
      <c r="I18" s="43">
        <v>29</v>
      </c>
      <c r="J18" s="43">
        <v>122</v>
      </c>
      <c r="K18" s="44">
        <v>274</v>
      </c>
      <c r="L18" s="43">
        <v>8.41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2</v>
      </c>
      <c r="H19" s="43">
        <v>0</v>
      </c>
      <c r="I19" s="43">
        <v>10</v>
      </c>
      <c r="J19" s="43">
        <v>47</v>
      </c>
      <c r="K19" s="44" t="s">
        <v>96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20</v>
      </c>
      <c r="G20" s="43">
        <v>1</v>
      </c>
      <c r="H20" s="43">
        <v>0</v>
      </c>
      <c r="I20" s="43">
        <v>7</v>
      </c>
      <c r="J20" s="43">
        <v>34</v>
      </c>
      <c r="K20" s="44" t="s">
        <v>96</v>
      </c>
      <c r="L20" s="43">
        <v>1.5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19</v>
      </c>
      <c r="H23" s="19">
        <f t="shared" si="2"/>
        <v>40</v>
      </c>
      <c r="I23" s="19">
        <f t="shared" si="2"/>
        <v>131</v>
      </c>
      <c r="J23" s="19">
        <f t="shared" si="2"/>
        <v>963</v>
      </c>
      <c r="K23" s="25"/>
      <c r="L23" s="19">
        <f t="shared" ref="L23" si="3">SUM(L14:L22)</f>
        <v>86.89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35</v>
      </c>
      <c r="H24" s="32">
        <f t="shared" si="4"/>
        <v>51</v>
      </c>
      <c r="I24" s="32">
        <f t="shared" si="4"/>
        <v>243</v>
      </c>
      <c r="J24" s="32">
        <f t="shared" si="4"/>
        <v>1575</v>
      </c>
      <c r="K24" s="32"/>
      <c r="L24" s="32">
        <f t="shared" ref="L24" si="5">L13+L23</f>
        <v>157.9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9</v>
      </c>
      <c r="H25" s="40">
        <v>5</v>
      </c>
      <c r="I25" s="40">
        <v>45</v>
      </c>
      <c r="J25" s="40">
        <v>261</v>
      </c>
      <c r="K25" s="41">
        <v>219</v>
      </c>
      <c r="L25" s="40">
        <v>16.350000000000001</v>
      </c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50</v>
      </c>
      <c r="G26" s="43">
        <v>8</v>
      </c>
      <c r="H26" s="43">
        <v>5</v>
      </c>
      <c r="I26" s="43">
        <v>3</v>
      </c>
      <c r="J26" s="43">
        <v>89</v>
      </c>
      <c r="K26" s="44">
        <v>268</v>
      </c>
      <c r="L26" s="43">
        <v>30.76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210</v>
      </c>
      <c r="G27" s="43">
        <v>0</v>
      </c>
      <c r="H27" s="43">
        <v>0</v>
      </c>
      <c r="I27" s="43">
        <v>8</v>
      </c>
      <c r="J27" s="43">
        <v>32</v>
      </c>
      <c r="K27" s="44">
        <v>376</v>
      </c>
      <c r="L27" s="43">
        <v>4.09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50</v>
      </c>
      <c r="G28" s="43">
        <v>7</v>
      </c>
      <c r="H28" s="43">
        <v>7</v>
      </c>
      <c r="I28" s="43">
        <v>15</v>
      </c>
      <c r="J28" s="43">
        <v>151</v>
      </c>
      <c r="K28" s="44" t="s">
        <v>57</v>
      </c>
      <c r="L28" s="43">
        <v>16.39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55</v>
      </c>
      <c r="E30" s="42" t="s">
        <v>56</v>
      </c>
      <c r="F30" s="43">
        <v>50</v>
      </c>
      <c r="G30" s="43">
        <v>0</v>
      </c>
      <c r="H30" s="43">
        <v>0</v>
      </c>
      <c r="I30" s="43">
        <v>1</v>
      </c>
      <c r="J30" s="43">
        <v>4</v>
      </c>
      <c r="K30" s="44">
        <v>1044</v>
      </c>
      <c r="L30" s="43">
        <v>10.4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</v>
      </c>
      <c r="H32" s="19">
        <f t="shared" ref="H32" si="7">SUM(H25:H31)</f>
        <v>17</v>
      </c>
      <c r="I32" s="19">
        <f t="shared" ref="I32" si="8">SUM(I25:I31)</f>
        <v>72</v>
      </c>
      <c r="J32" s="19">
        <f t="shared" ref="J32:L32" si="9">SUM(J25:J31)</f>
        <v>537</v>
      </c>
      <c r="K32" s="25"/>
      <c r="L32" s="19">
        <f t="shared" si="9"/>
        <v>77.990000000000009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50</v>
      </c>
      <c r="G33" s="43">
        <v>1</v>
      </c>
      <c r="H33" s="43">
        <v>7</v>
      </c>
      <c r="I33" s="43">
        <v>1</v>
      </c>
      <c r="J33" s="43">
        <v>70</v>
      </c>
      <c r="K33" s="44" t="s">
        <v>63</v>
      </c>
      <c r="L33" s="43">
        <v>7.41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3</v>
      </c>
      <c r="H34" s="43">
        <v>3</v>
      </c>
      <c r="I34" s="43">
        <v>16</v>
      </c>
      <c r="J34" s="43">
        <v>107</v>
      </c>
      <c r="K34" s="44">
        <v>187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50</v>
      </c>
      <c r="G35" s="43">
        <v>6</v>
      </c>
      <c r="H35" s="43">
        <v>5</v>
      </c>
      <c r="I35" s="43">
        <v>3</v>
      </c>
      <c r="J35" s="43">
        <v>85</v>
      </c>
      <c r="K35" s="44" t="s">
        <v>64</v>
      </c>
      <c r="L35" s="43">
        <v>25.03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6</v>
      </c>
      <c r="H36" s="43">
        <v>1</v>
      </c>
      <c r="I36" s="43">
        <v>29</v>
      </c>
      <c r="J36" s="43">
        <v>145</v>
      </c>
      <c r="K36" s="44">
        <v>291</v>
      </c>
      <c r="L36" s="43">
        <v>13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</v>
      </c>
      <c r="H37" s="43">
        <v>1</v>
      </c>
      <c r="I37" s="43">
        <v>29</v>
      </c>
      <c r="J37" s="43">
        <v>127</v>
      </c>
      <c r="K37" s="44">
        <v>349</v>
      </c>
      <c r="L37" s="43">
        <v>9.06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2</v>
      </c>
      <c r="H38" s="43">
        <v>0</v>
      </c>
      <c r="I38" s="43">
        <v>10</v>
      </c>
      <c r="J38" s="43">
        <v>47</v>
      </c>
      <c r="K38" s="44" t="s">
        <v>96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20</v>
      </c>
      <c r="G39" s="43">
        <v>1</v>
      </c>
      <c r="H39" s="43">
        <v>0</v>
      </c>
      <c r="I39" s="43">
        <v>7</v>
      </c>
      <c r="J39" s="43">
        <v>34</v>
      </c>
      <c r="K39" s="44" t="s">
        <v>96</v>
      </c>
      <c r="L39" s="43">
        <v>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19</v>
      </c>
      <c r="H42" s="19">
        <f t="shared" ref="H42" si="11">SUM(H33:H41)</f>
        <v>17</v>
      </c>
      <c r="I42" s="19">
        <f t="shared" ref="I42" si="12">SUM(I33:I41)</f>
        <v>95</v>
      </c>
      <c r="J42" s="19">
        <f t="shared" ref="J42:L42" si="13">SUM(J33:J41)</f>
        <v>615</v>
      </c>
      <c r="K42" s="25"/>
      <c r="L42" s="19">
        <f t="shared" si="13"/>
        <v>73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1250</v>
      </c>
      <c r="G43" s="32">
        <f t="shared" ref="G43" si="14">G32+G42</f>
        <v>43</v>
      </c>
      <c r="H43" s="32">
        <f t="shared" ref="H43" si="15">H32+H42</f>
        <v>34</v>
      </c>
      <c r="I43" s="32">
        <f t="shared" ref="I43" si="16">I32+I42</f>
        <v>167</v>
      </c>
      <c r="J43" s="32">
        <f t="shared" ref="J43:L43" si="17">J32+J42</f>
        <v>1152</v>
      </c>
      <c r="K43" s="32"/>
      <c r="L43" s="32">
        <f t="shared" si="17"/>
        <v>150.99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8</v>
      </c>
      <c r="H44" s="40">
        <v>0</v>
      </c>
      <c r="I44" s="40">
        <v>39</v>
      </c>
      <c r="J44" s="40">
        <v>188</v>
      </c>
      <c r="K44" s="41">
        <v>219</v>
      </c>
      <c r="L44" s="40">
        <v>15.23</v>
      </c>
    </row>
    <row r="45" spans="1:12" ht="15" x14ac:dyDescent="0.25">
      <c r="A45" s="23"/>
      <c r="B45" s="15"/>
      <c r="C45" s="11"/>
      <c r="D45" s="6" t="s">
        <v>21</v>
      </c>
      <c r="E45" s="42" t="s">
        <v>65</v>
      </c>
      <c r="F45" s="43">
        <v>50</v>
      </c>
      <c r="G45" s="43">
        <v>8</v>
      </c>
      <c r="H45" s="43">
        <v>4</v>
      </c>
      <c r="I45" s="43">
        <v>2</v>
      </c>
      <c r="J45" s="43">
        <v>76</v>
      </c>
      <c r="K45" s="44">
        <v>268</v>
      </c>
      <c r="L45" s="43">
        <v>24.7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</v>
      </c>
      <c r="H46" s="43">
        <v>1</v>
      </c>
      <c r="I46" s="43">
        <v>29</v>
      </c>
      <c r="J46" s="43">
        <v>125</v>
      </c>
      <c r="K46" s="44">
        <v>376</v>
      </c>
      <c r="L46" s="43">
        <v>9.06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</v>
      </c>
      <c r="H47" s="43">
        <v>0</v>
      </c>
      <c r="I47" s="43">
        <v>15</v>
      </c>
      <c r="J47" s="43">
        <v>68</v>
      </c>
      <c r="K47" s="44" t="s">
        <v>96</v>
      </c>
      <c r="L47" s="43">
        <v>3.6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66</v>
      </c>
      <c r="F49" s="43">
        <v>100</v>
      </c>
      <c r="G49" s="43">
        <v>13</v>
      </c>
      <c r="H49" s="43">
        <v>12</v>
      </c>
      <c r="I49" s="43">
        <v>0</v>
      </c>
      <c r="J49" s="43">
        <v>160</v>
      </c>
      <c r="K49" s="44" t="s">
        <v>67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31</v>
      </c>
      <c r="H51" s="19">
        <f t="shared" ref="H51" si="19">SUM(H44:H50)</f>
        <v>17</v>
      </c>
      <c r="I51" s="19">
        <f t="shared" ref="I51" si="20">SUM(I44:I50)</f>
        <v>85</v>
      </c>
      <c r="J51" s="19">
        <f t="shared" ref="J51:L51" si="21">SUM(J44:J50)</f>
        <v>617</v>
      </c>
      <c r="K51" s="25"/>
      <c r="L51" s="19">
        <f t="shared" si="21"/>
        <v>72.59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50</v>
      </c>
      <c r="G52" s="43">
        <v>2</v>
      </c>
      <c r="H52" s="43">
        <v>5</v>
      </c>
      <c r="I52" s="43">
        <v>2</v>
      </c>
      <c r="J52" s="43">
        <v>60</v>
      </c>
      <c r="K52" s="44">
        <v>20</v>
      </c>
      <c r="L52" s="43">
        <v>4.87</v>
      </c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2</v>
      </c>
      <c r="H53" s="43">
        <v>5</v>
      </c>
      <c r="I53" s="43">
        <v>10</v>
      </c>
      <c r="J53" s="43">
        <v>95</v>
      </c>
      <c r="K53" s="44" t="s">
        <v>73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60</v>
      </c>
      <c r="G54" s="43">
        <v>12</v>
      </c>
      <c r="H54" s="43">
        <v>3</v>
      </c>
      <c r="I54" s="43">
        <v>3</v>
      </c>
      <c r="J54" s="43">
        <v>85</v>
      </c>
      <c r="K54" s="44" t="s">
        <v>74</v>
      </c>
      <c r="L54" s="43">
        <v>34.200000000000003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0</v>
      </c>
      <c r="H55" s="43">
        <v>0</v>
      </c>
      <c r="I55" s="43">
        <v>9</v>
      </c>
      <c r="J55" s="43">
        <v>38</v>
      </c>
      <c r="K55" s="44">
        <v>21</v>
      </c>
      <c r="L55" s="43">
        <v>18.71</v>
      </c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</v>
      </c>
      <c r="H56" s="43">
        <v>0</v>
      </c>
      <c r="I56" s="43">
        <v>8</v>
      </c>
      <c r="J56" s="43">
        <v>31</v>
      </c>
      <c r="K56" s="44">
        <v>376</v>
      </c>
      <c r="L56" s="43">
        <v>2.21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2</v>
      </c>
      <c r="H57" s="43">
        <v>0</v>
      </c>
      <c r="I57" s="43">
        <v>10</v>
      </c>
      <c r="J57" s="43">
        <v>47</v>
      </c>
      <c r="K57" s="44" t="s">
        <v>96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20</v>
      </c>
      <c r="G58" s="43">
        <v>1</v>
      </c>
      <c r="H58" s="43">
        <v>0</v>
      </c>
      <c r="I58" s="43">
        <v>7</v>
      </c>
      <c r="J58" s="43">
        <v>34</v>
      </c>
      <c r="K58" s="44" t="s">
        <v>96</v>
      </c>
      <c r="L58" s="43">
        <v>1.5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19</v>
      </c>
      <c r="H61" s="19">
        <f t="shared" ref="H61" si="23">SUM(H52:H60)</f>
        <v>13</v>
      </c>
      <c r="I61" s="19">
        <f t="shared" ref="I61" si="24">SUM(I52:I60)</f>
        <v>49</v>
      </c>
      <c r="J61" s="19">
        <f t="shared" ref="J61:L61" si="25">SUM(J52:J60)</f>
        <v>390</v>
      </c>
      <c r="K61" s="25"/>
      <c r="L61" s="19">
        <f t="shared" si="25"/>
        <v>83.49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1330</v>
      </c>
      <c r="G62" s="32">
        <f t="shared" ref="G62" si="26">G51+G61</f>
        <v>50</v>
      </c>
      <c r="H62" s="32">
        <f t="shared" ref="H62" si="27">H51+H61</f>
        <v>30</v>
      </c>
      <c r="I62" s="32">
        <f t="shared" ref="I62" si="28">I51+I61</f>
        <v>134</v>
      </c>
      <c r="J62" s="32">
        <f t="shared" ref="J62:L62" si="29">J51+J61</f>
        <v>1007</v>
      </c>
      <c r="K62" s="32"/>
      <c r="L62" s="32">
        <f t="shared" si="29"/>
        <v>156.07999999999998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210</v>
      </c>
      <c r="G63" s="40">
        <v>13</v>
      </c>
      <c r="H63" s="40">
        <v>12</v>
      </c>
      <c r="I63" s="40">
        <v>31</v>
      </c>
      <c r="J63" s="40">
        <v>284</v>
      </c>
      <c r="K63" s="41">
        <v>271</v>
      </c>
      <c r="L63" s="40">
        <v>37.75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4</v>
      </c>
      <c r="H65" s="43">
        <v>4</v>
      </c>
      <c r="I65" s="43">
        <v>26</v>
      </c>
      <c r="J65" s="43">
        <v>156</v>
      </c>
      <c r="K65" s="44">
        <v>382</v>
      </c>
      <c r="L65" s="43">
        <v>19.34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77</v>
      </c>
      <c r="F67" s="43">
        <v>200</v>
      </c>
      <c r="G67" s="43">
        <v>0</v>
      </c>
      <c r="H67" s="43">
        <v>0</v>
      </c>
      <c r="I67" s="43">
        <v>30</v>
      </c>
      <c r="J67" s="43">
        <v>120</v>
      </c>
      <c r="K67" s="44" t="s">
        <v>96</v>
      </c>
      <c r="L67" s="43">
        <v>25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17</v>
      </c>
      <c r="H70" s="19">
        <f t="shared" ref="H70" si="31">SUM(H63:H69)</f>
        <v>16</v>
      </c>
      <c r="I70" s="19">
        <f t="shared" ref="I70" si="32">SUM(I63:I69)</f>
        <v>87</v>
      </c>
      <c r="J70" s="19">
        <f t="shared" ref="J70:L70" si="33">SUM(J63:J69)</f>
        <v>560</v>
      </c>
      <c r="K70" s="25"/>
      <c r="L70" s="19">
        <f t="shared" si="33"/>
        <v>82.09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275</v>
      </c>
      <c r="G72" s="43">
        <v>0</v>
      </c>
      <c r="H72" s="43">
        <v>10</v>
      </c>
      <c r="I72" s="43">
        <v>3</v>
      </c>
      <c r="J72" s="43">
        <v>102</v>
      </c>
      <c r="K72" s="44">
        <v>209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49</v>
      </c>
      <c r="F73" s="43">
        <v>50</v>
      </c>
      <c r="G73" s="43">
        <v>8</v>
      </c>
      <c r="H73" s="43">
        <v>5</v>
      </c>
      <c r="I73" s="43">
        <v>3</v>
      </c>
      <c r="J73" s="43">
        <v>86</v>
      </c>
      <c r="K73" s="44">
        <v>268</v>
      </c>
      <c r="L73" s="43">
        <v>30.76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0</v>
      </c>
      <c r="H74" s="43">
        <v>22</v>
      </c>
      <c r="I74" s="43">
        <v>26</v>
      </c>
      <c r="J74" s="43">
        <v>303</v>
      </c>
      <c r="K74" s="44">
        <v>694</v>
      </c>
      <c r="L74" s="43">
        <v>26.03</v>
      </c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1</v>
      </c>
      <c r="H75" s="43">
        <v>0</v>
      </c>
      <c r="I75" s="43">
        <v>29</v>
      </c>
      <c r="J75" s="43">
        <v>122</v>
      </c>
      <c r="K75" s="44">
        <v>274</v>
      </c>
      <c r="L75" s="43">
        <v>8.41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2</v>
      </c>
      <c r="H76" s="43">
        <v>0</v>
      </c>
      <c r="I76" s="43">
        <v>10</v>
      </c>
      <c r="J76" s="43">
        <v>47</v>
      </c>
      <c r="K76" s="44" t="s">
        <v>96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20</v>
      </c>
      <c r="G77" s="43">
        <v>1</v>
      </c>
      <c r="H77" s="43">
        <v>0</v>
      </c>
      <c r="I77" s="43">
        <v>7</v>
      </c>
      <c r="J77" s="43">
        <v>34</v>
      </c>
      <c r="K77" s="44" t="s">
        <v>96</v>
      </c>
      <c r="L77" s="43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12</v>
      </c>
      <c r="H80" s="19">
        <f t="shared" ref="H80" si="35">SUM(H71:H79)</f>
        <v>37</v>
      </c>
      <c r="I80" s="19">
        <f t="shared" ref="I80" si="36">SUM(I71:I79)</f>
        <v>78</v>
      </c>
      <c r="J80" s="19">
        <f t="shared" ref="J80:L80" si="37">SUM(J71:J79)</f>
        <v>694</v>
      </c>
      <c r="K80" s="25"/>
      <c r="L80" s="19">
        <f t="shared" si="37"/>
        <v>88.7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1325</v>
      </c>
      <c r="G81" s="32">
        <f t="shared" ref="G81" si="38">G70+G80</f>
        <v>29</v>
      </c>
      <c r="H81" s="32">
        <f t="shared" ref="H81" si="39">H70+H80</f>
        <v>53</v>
      </c>
      <c r="I81" s="32">
        <f t="shared" ref="I81" si="40">I70+I80</f>
        <v>165</v>
      </c>
      <c r="J81" s="32">
        <f t="shared" ref="J81:L81" si="41">J70+J80</f>
        <v>1254</v>
      </c>
      <c r="K81" s="32"/>
      <c r="L81" s="32">
        <f t="shared" si="41"/>
        <v>170.79000000000002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215</v>
      </c>
      <c r="G82" s="40">
        <v>11</v>
      </c>
      <c r="H82" s="40">
        <v>11</v>
      </c>
      <c r="I82" s="40">
        <v>39</v>
      </c>
      <c r="J82" s="40">
        <v>299</v>
      </c>
      <c r="K82" s="41" t="s">
        <v>81</v>
      </c>
      <c r="L82" s="40">
        <v>55.3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</v>
      </c>
      <c r="H84" s="43">
        <v>0</v>
      </c>
      <c r="I84" s="43">
        <v>6</v>
      </c>
      <c r="J84" s="43">
        <v>24</v>
      </c>
      <c r="K84" s="44">
        <v>376</v>
      </c>
      <c r="L84" s="43">
        <v>4.09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</v>
      </c>
      <c r="H85" s="43">
        <v>0</v>
      </c>
      <c r="I85" s="43">
        <v>15</v>
      </c>
      <c r="J85" s="43">
        <v>68</v>
      </c>
      <c r="K85" s="44" t="s">
        <v>96</v>
      </c>
      <c r="L85" s="43">
        <v>3.06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47</v>
      </c>
      <c r="E87" s="42" t="s">
        <v>80</v>
      </c>
      <c r="F87" s="43">
        <v>50</v>
      </c>
      <c r="G87" s="43">
        <v>2</v>
      </c>
      <c r="H87" s="43">
        <v>3</v>
      </c>
      <c r="I87" s="43">
        <v>22</v>
      </c>
      <c r="J87" s="43">
        <v>123</v>
      </c>
      <c r="K87" s="44" t="s">
        <v>96</v>
      </c>
      <c r="L87" s="43">
        <v>11.68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495</v>
      </c>
      <c r="G89" s="19">
        <f t="shared" ref="G89" si="42">SUM(G82:G88)</f>
        <v>15</v>
      </c>
      <c r="H89" s="19">
        <f t="shared" ref="H89" si="43">SUM(H82:H88)</f>
        <v>14</v>
      </c>
      <c r="I89" s="19">
        <f t="shared" ref="I89" si="44">SUM(I82:I88)</f>
        <v>82</v>
      </c>
      <c r="J89" s="19">
        <f t="shared" ref="J89:L89" si="45">SUM(J82:J88)</f>
        <v>514</v>
      </c>
      <c r="K89" s="25"/>
      <c r="L89" s="19">
        <f t="shared" si="45"/>
        <v>74.13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5</v>
      </c>
      <c r="H91" s="43">
        <v>10</v>
      </c>
      <c r="I91" s="43">
        <v>8</v>
      </c>
      <c r="J91" s="43">
        <v>145</v>
      </c>
      <c r="K91" s="44" t="s">
        <v>84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50</v>
      </c>
      <c r="G92" s="43">
        <v>10</v>
      </c>
      <c r="H92" s="43">
        <v>3</v>
      </c>
      <c r="I92" s="43">
        <v>2</v>
      </c>
      <c r="J92" s="43">
        <v>71</v>
      </c>
      <c r="K92" s="44" t="s">
        <v>74</v>
      </c>
      <c r="L92" s="43">
        <v>41.63</v>
      </c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>
        <v>160</v>
      </c>
      <c r="G93" s="43">
        <v>6</v>
      </c>
      <c r="H93" s="43">
        <v>1</v>
      </c>
      <c r="I93" s="43">
        <v>31</v>
      </c>
      <c r="J93" s="43">
        <v>155</v>
      </c>
      <c r="K93" s="44">
        <v>291</v>
      </c>
      <c r="L93" s="43">
        <v>13.86</v>
      </c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</v>
      </c>
      <c r="H94" s="43">
        <v>0</v>
      </c>
      <c r="I94" s="43">
        <v>8</v>
      </c>
      <c r="J94" s="43">
        <v>31</v>
      </c>
      <c r="K94" s="44">
        <v>376</v>
      </c>
      <c r="L94" s="43">
        <v>2.12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2</v>
      </c>
      <c r="H95" s="43">
        <v>0</v>
      </c>
      <c r="I95" s="43">
        <v>10</v>
      </c>
      <c r="J95" s="43">
        <v>47</v>
      </c>
      <c r="K95" s="44" t="s">
        <v>96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20</v>
      </c>
      <c r="G96" s="43">
        <v>1</v>
      </c>
      <c r="H96" s="43">
        <v>0</v>
      </c>
      <c r="I96" s="43">
        <v>7</v>
      </c>
      <c r="J96" s="43">
        <v>34</v>
      </c>
      <c r="K96" s="44" t="s">
        <v>96</v>
      </c>
      <c r="L96" s="43">
        <v>1.5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24</v>
      </c>
      <c r="H99" s="19">
        <f t="shared" ref="H99" si="47">SUM(H90:H98)</f>
        <v>14</v>
      </c>
      <c r="I99" s="19">
        <f t="shared" ref="I99" si="48">SUM(I90:I98)</f>
        <v>66</v>
      </c>
      <c r="J99" s="19">
        <f t="shared" ref="J99:L99" si="49">SUM(J90:J98)</f>
        <v>483</v>
      </c>
      <c r="K99" s="25"/>
      <c r="L99" s="19">
        <f t="shared" si="49"/>
        <v>81.110000000000014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1195</v>
      </c>
      <c r="G100" s="32">
        <f t="shared" ref="G100" si="50">G89+G99</f>
        <v>39</v>
      </c>
      <c r="H100" s="32">
        <f t="shared" ref="H100" si="51">H89+H99</f>
        <v>28</v>
      </c>
      <c r="I100" s="32">
        <f t="shared" ref="I100" si="52">I89+I99</f>
        <v>148</v>
      </c>
      <c r="J100" s="32">
        <f t="shared" ref="J100:L100" si="53">J89+J99</f>
        <v>997</v>
      </c>
      <c r="K100" s="32"/>
      <c r="L100" s="32">
        <f t="shared" si="53"/>
        <v>155.24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0</v>
      </c>
      <c r="H101" s="40">
        <v>0</v>
      </c>
      <c r="I101" s="40">
        <v>12</v>
      </c>
      <c r="J101" s="40">
        <v>49</v>
      </c>
      <c r="K101" s="41">
        <v>21</v>
      </c>
      <c r="L101" s="40">
        <v>24.94</v>
      </c>
    </row>
    <row r="102" spans="1:12" ht="15" x14ac:dyDescent="0.25">
      <c r="A102" s="23"/>
      <c r="B102" s="15"/>
      <c r="C102" s="11"/>
      <c r="D102" s="6" t="s">
        <v>21</v>
      </c>
      <c r="E102" s="42" t="s">
        <v>86</v>
      </c>
      <c r="F102" s="43">
        <v>70</v>
      </c>
      <c r="G102" s="43">
        <v>11</v>
      </c>
      <c r="H102" s="43">
        <v>12</v>
      </c>
      <c r="I102" s="43">
        <v>6</v>
      </c>
      <c r="J102" s="43">
        <v>176</v>
      </c>
      <c r="K102" s="44">
        <v>10</v>
      </c>
      <c r="L102" s="43">
        <v>43.06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</v>
      </c>
      <c r="H103" s="43">
        <v>1</v>
      </c>
      <c r="I103" s="43">
        <v>29</v>
      </c>
      <c r="J103" s="43">
        <v>125</v>
      </c>
      <c r="K103" s="44">
        <v>349</v>
      </c>
      <c r="L103" s="43">
        <v>9.08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</v>
      </c>
      <c r="H104" s="43">
        <v>0</v>
      </c>
      <c r="I104" s="43">
        <v>15</v>
      </c>
      <c r="J104" s="43">
        <v>68</v>
      </c>
      <c r="K104" s="44" t="s">
        <v>96</v>
      </c>
      <c r="L104" s="43">
        <v>3.6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55</v>
      </c>
      <c r="E106" s="42" t="s">
        <v>87</v>
      </c>
      <c r="F106" s="43">
        <v>50</v>
      </c>
      <c r="G106" s="43">
        <v>2</v>
      </c>
      <c r="H106" s="43">
        <v>5</v>
      </c>
      <c r="I106" s="43">
        <v>2</v>
      </c>
      <c r="J106" s="43">
        <v>61</v>
      </c>
      <c r="K106" s="44">
        <v>20</v>
      </c>
      <c r="L106" s="43">
        <v>4.87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</v>
      </c>
      <c r="H108" s="19">
        <f t="shared" si="54"/>
        <v>18</v>
      </c>
      <c r="I108" s="19">
        <f t="shared" si="54"/>
        <v>64</v>
      </c>
      <c r="J108" s="19">
        <f t="shared" si="54"/>
        <v>479</v>
      </c>
      <c r="K108" s="25"/>
      <c r="L108" s="19">
        <f t="shared" ref="L108" si="55">SUM(L101:L107)</f>
        <v>85.55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30</v>
      </c>
      <c r="G109" s="43">
        <v>0</v>
      </c>
      <c r="H109" s="43">
        <v>0</v>
      </c>
      <c r="I109" s="43">
        <v>1</v>
      </c>
      <c r="J109" s="43">
        <v>4</v>
      </c>
      <c r="K109" s="44">
        <v>1044</v>
      </c>
      <c r="L109" s="43">
        <v>6.24</v>
      </c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250</v>
      </c>
      <c r="G110" s="43">
        <v>7</v>
      </c>
      <c r="H110" s="43">
        <v>12</v>
      </c>
      <c r="I110" s="43">
        <v>54</v>
      </c>
      <c r="J110" s="43">
        <v>351</v>
      </c>
      <c r="K110" s="44">
        <v>206</v>
      </c>
      <c r="L110" s="43">
        <v>16.46</v>
      </c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50</v>
      </c>
      <c r="G111" s="43">
        <v>6</v>
      </c>
      <c r="H111" s="43">
        <v>5</v>
      </c>
      <c r="I111" s="43">
        <v>3</v>
      </c>
      <c r="J111" s="43">
        <v>85</v>
      </c>
      <c r="K111" s="44" t="s">
        <v>64</v>
      </c>
      <c r="L111" s="43">
        <v>25.03</v>
      </c>
    </row>
    <row r="112" spans="1:12" ht="15" x14ac:dyDescent="0.2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9</v>
      </c>
      <c r="H112" s="43">
        <v>5</v>
      </c>
      <c r="I112" s="43">
        <v>45</v>
      </c>
      <c r="J112" s="43">
        <v>264</v>
      </c>
      <c r="K112" s="44">
        <v>219</v>
      </c>
      <c r="L112" s="43">
        <v>16.350000000000001</v>
      </c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</v>
      </c>
      <c r="H113" s="43">
        <v>0</v>
      </c>
      <c r="I113" s="43">
        <v>8</v>
      </c>
      <c r="J113" s="43">
        <v>31</v>
      </c>
      <c r="K113" s="44">
        <v>376</v>
      </c>
      <c r="L113" s="43">
        <v>2.12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2</v>
      </c>
      <c r="H114" s="43">
        <v>0</v>
      </c>
      <c r="I114" s="43">
        <v>10</v>
      </c>
      <c r="J114" s="43">
        <v>47</v>
      </c>
      <c r="K114" s="44" t="s">
        <v>96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20</v>
      </c>
      <c r="G115" s="43">
        <v>1</v>
      </c>
      <c r="H115" s="43">
        <v>0</v>
      </c>
      <c r="I115" s="43">
        <v>7</v>
      </c>
      <c r="J115" s="43">
        <v>34</v>
      </c>
      <c r="K115" s="44" t="s">
        <v>96</v>
      </c>
      <c r="L115" s="43">
        <v>1.5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25</v>
      </c>
      <c r="H118" s="19">
        <f t="shared" si="56"/>
        <v>22</v>
      </c>
      <c r="I118" s="19">
        <f t="shared" si="56"/>
        <v>128</v>
      </c>
      <c r="J118" s="19">
        <f t="shared" si="56"/>
        <v>816</v>
      </c>
      <c r="K118" s="25"/>
      <c r="L118" s="19">
        <f t="shared" ref="L118" si="57">SUM(L109:L117)</f>
        <v>69.700000000000017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1270</v>
      </c>
      <c r="G119" s="32">
        <f t="shared" ref="G119" si="58">G108+G118</f>
        <v>40</v>
      </c>
      <c r="H119" s="32">
        <f t="shared" ref="H119" si="59">H108+H118</f>
        <v>40</v>
      </c>
      <c r="I119" s="32">
        <f t="shared" ref="I119" si="60">I108+I118</f>
        <v>192</v>
      </c>
      <c r="J119" s="32">
        <f t="shared" ref="J119:L119" si="61">J108+J118</f>
        <v>1295</v>
      </c>
      <c r="K119" s="32"/>
      <c r="L119" s="32">
        <f t="shared" si="61"/>
        <v>155.25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220</v>
      </c>
      <c r="G120" s="40">
        <v>25</v>
      </c>
      <c r="H120" s="40">
        <v>13</v>
      </c>
      <c r="I120" s="40">
        <v>17</v>
      </c>
      <c r="J120" s="40">
        <v>285</v>
      </c>
      <c r="K120" s="41" t="s">
        <v>92</v>
      </c>
      <c r="L120" s="40">
        <v>72.87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</v>
      </c>
      <c r="H122" s="43">
        <v>0</v>
      </c>
      <c r="I122" s="43">
        <v>8</v>
      </c>
      <c r="J122" s="43">
        <v>32</v>
      </c>
      <c r="K122" s="44">
        <v>376</v>
      </c>
      <c r="L122" s="43">
        <v>2.21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</v>
      </c>
      <c r="H123" s="43">
        <v>0</v>
      </c>
      <c r="I123" s="43">
        <v>15</v>
      </c>
      <c r="J123" s="43">
        <v>68</v>
      </c>
      <c r="K123" s="44" t="s">
        <v>96</v>
      </c>
      <c r="L123" s="43">
        <v>3.6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91</v>
      </c>
      <c r="E125" s="42" t="s">
        <v>90</v>
      </c>
      <c r="F125" s="43">
        <v>50</v>
      </c>
      <c r="G125" s="43">
        <v>1</v>
      </c>
      <c r="H125" s="43">
        <v>3</v>
      </c>
      <c r="I125" s="43">
        <v>0</v>
      </c>
      <c r="J125" s="43">
        <v>31</v>
      </c>
      <c r="K125" s="44">
        <v>23</v>
      </c>
      <c r="L125" s="43">
        <v>4.47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</v>
      </c>
      <c r="H127" s="19">
        <f t="shared" si="62"/>
        <v>16</v>
      </c>
      <c r="I127" s="19">
        <f t="shared" si="62"/>
        <v>40</v>
      </c>
      <c r="J127" s="19">
        <f t="shared" si="62"/>
        <v>416</v>
      </c>
      <c r="K127" s="25"/>
      <c r="L127" s="19">
        <f t="shared" ref="L127" si="63">SUM(L120:L126)</f>
        <v>83.149999999999991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250</v>
      </c>
      <c r="G129" s="43">
        <v>8</v>
      </c>
      <c r="H129" s="43">
        <v>4</v>
      </c>
      <c r="I129" s="43">
        <v>23</v>
      </c>
      <c r="J129" s="43">
        <v>158</v>
      </c>
      <c r="K129" s="44">
        <v>150</v>
      </c>
      <c r="L129" s="43">
        <v>27.42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</v>
      </c>
      <c r="H132" s="43">
        <v>0</v>
      </c>
      <c r="I132" s="43">
        <v>8</v>
      </c>
      <c r="J132" s="43">
        <v>31</v>
      </c>
      <c r="K132" s="44">
        <v>376</v>
      </c>
      <c r="L132" s="43">
        <v>2.12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20</v>
      </c>
      <c r="G134" s="43">
        <v>1</v>
      </c>
      <c r="H134" s="43">
        <v>0</v>
      </c>
      <c r="I134" s="43">
        <v>7</v>
      </c>
      <c r="J134" s="43">
        <v>34</v>
      </c>
      <c r="K134" s="44" t="s">
        <v>96</v>
      </c>
      <c r="L134" s="43">
        <v>1.5</v>
      </c>
    </row>
    <row r="135" spans="1:12" ht="15" x14ac:dyDescent="0.25">
      <c r="A135" s="14"/>
      <c r="B135" s="15"/>
      <c r="C135" s="11"/>
      <c r="D135" s="6" t="s">
        <v>47</v>
      </c>
      <c r="E135" s="42" t="s">
        <v>94</v>
      </c>
      <c r="F135" s="43">
        <v>200</v>
      </c>
      <c r="G135" s="43">
        <v>14</v>
      </c>
      <c r="H135" s="43">
        <v>23</v>
      </c>
      <c r="I135" s="43">
        <v>76</v>
      </c>
      <c r="J135" s="43">
        <v>564</v>
      </c>
      <c r="K135" s="44">
        <v>449</v>
      </c>
      <c r="L135" s="43">
        <v>57.49</v>
      </c>
    </row>
    <row r="136" spans="1:12" ht="15" x14ac:dyDescent="0.25">
      <c r="A136" s="14"/>
      <c r="B136" s="15"/>
      <c r="C136" s="11"/>
      <c r="D136" s="6" t="s">
        <v>24</v>
      </c>
      <c r="E136" s="42" t="s">
        <v>95</v>
      </c>
      <c r="F136" s="43">
        <v>50</v>
      </c>
      <c r="G136" s="43">
        <v>0</v>
      </c>
      <c r="H136" s="43">
        <v>0</v>
      </c>
      <c r="I136" s="43">
        <v>15</v>
      </c>
      <c r="J136" s="43">
        <v>61</v>
      </c>
      <c r="K136" s="44" t="s">
        <v>96</v>
      </c>
      <c r="L136" s="43">
        <v>1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23</v>
      </c>
      <c r="H137" s="19">
        <f t="shared" si="64"/>
        <v>27</v>
      </c>
      <c r="I137" s="19">
        <f t="shared" si="64"/>
        <v>129</v>
      </c>
      <c r="J137" s="19">
        <f t="shared" si="64"/>
        <v>848</v>
      </c>
      <c r="K137" s="25"/>
      <c r="L137" s="19">
        <f t="shared" ref="L137" si="65">SUM(L128:L136)</f>
        <v>89.53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1220</v>
      </c>
      <c r="G138" s="32">
        <f t="shared" ref="G138" si="66">G127+G137</f>
        <v>51</v>
      </c>
      <c r="H138" s="32">
        <f t="shared" ref="H138" si="67">H127+H137</f>
        <v>43</v>
      </c>
      <c r="I138" s="32">
        <f t="shared" ref="I138" si="68">I127+I137</f>
        <v>169</v>
      </c>
      <c r="J138" s="32">
        <f t="shared" ref="J138:L138" si="69">J127+J137</f>
        <v>1264</v>
      </c>
      <c r="K138" s="32"/>
      <c r="L138" s="32">
        <f t="shared" si="69"/>
        <v>172.68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210</v>
      </c>
      <c r="G139" s="40">
        <v>13</v>
      </c>
      <c r="H139" s="40">
        <v>12</v>
      </c>
      <c r="I139" s="40">
        <v>31</v>
      </c>
      <c r="J139" s="40">
        <v>284</v>
      </c>
      <c r="K139" s="41">
        <v>271</v>
      </c>
      <c r="L139" s="40">
        <v>37.75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4</v>
      </c>
      <c r="H141" s="43">
        <v>4</v>
      </c>
      <c r="I141" s="43">
        <v>26</v>
      </c>
      <c r="J141" s="43">
        <v>156</v>
      </c>
      <c r="K141" s="44">
        <v>382</v>
      </c>
      <c r="L141" s="43">
        <v>19.34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77</v>
      </c>
      <c r="F143" s="43">
        <v>200</v>
      </c>
      <c r="G143" s="43">
        <v>0</v>
      </c>
      <c r="H143" s="43">
        <v>0</v>
      </c>
      <c r="I143" s="43">
        <v>30</v>
      </c>
      <c r="J143" s="43">
        <v>120</v>
      </c>
      <c r="K143" s="44" t="s">
        <v>96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17</v>
      </c>
      <c r="H146" s="19">
        <f t="shared" si="70"/>
        <v>16</v>
      </c>
      <c r="I146" s="19">
        <f t="shared" si="70"/>
        <v>87</v>
      </c>
      <c r="J146" s="19">
        <f t="shared" si="70"/>
        <v>560</v>
      </c>
      <c r="K146" s="25"/>
      <c r="L146" s="19">
        <f t="shared" ref="L146" si="71">SUM(L139:L145)</f>
        <v>82.09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250</v>
      </c>
      <c r="G148" s="43">
        <v>3</v>
      </c>
      <c r="H148" s="43">
        <v>3</v>
      </c>
      <c r="I148" s="43">
        <v>16</v>
      </c>
      <c r="J148" s="43">
        <v>107</v>
      </c>
      <c r="K148" s="44">
        <v>187</v>
      </c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42" t="s">
        <v>49</v>
      </c>
      <c r="F149" s="43">
        <v>50</v>
      </c>
      <c r="G149" s="43">
        <v>8</v>
      </c>
      <c r="H149" s="43">
        <v>5</v>
      </c>
      <c r="I149" s="43">
        <v>3</v>
      </c>
      <c r="J149" s="43">
        <v>86</v>
      </c>
      <c r="K149" s="44">
        <v>268</v>
      </c>
      <c r="L149" s="43">
        <v>30.76</v>
      </c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160</v>
      </c>
      <c r="G150" s="43">
        <v>0</v>
      </c>
      <c r="H150" s="43">
        <v>23</v>
      </c>
      <c r="I150" s="43">
        <v>28</v>
      </c>
      <c r="J150" s="43">
        <v>323</v>
      </c>
      <c r="K150" s="44">
        <v>694</v>
      </c>
      <c r="L150" s="43">
        <v>27.76</v>
      </c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1</v>
      </c>
      <c r="H151" s="43">
        <v>0</v>
      </c>
      <c r="I151" s="43">
        <v>29</v>
      </c>
      <c r="J151" s="43">
        <v>122</v>
      </c>
      <c r="K151" s="44">
        <v>274</v>
      </c>
      <c r="L151" s="43">
        <v>8.41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2</v>
      </c>
      <c r="H152" s="43">
        <v>0</v>
      </c>
      <c r="I152" s="43">
        <v>10</v>
      </c>
      <c r="J152" s="43">
        <v>47</v>
      </c>
      <c r="K152" s="44" t="s">
        <v>96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20</v>
      </c>
      <c r="G153" s="43">
        <v>1</v>
      </c>
      <c r="H153" s="43">
        <v>0</v>
      </c>
      <c r="I153" s="43">
        <v>7</v>
      </c>
      <c r="J153" s="43">
        <v>34</v>
      </c>
      <c r="K153" s="44" t="s">
        <v>96</v>
      </c>
      <c r="L153" s="43">
        <v>1.5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15</v>
      </c>
      <c r="H156" s="19">
        <f t="shared" si="72"/>
        <v>31</v>
      </c>
      <c r="I156" s="19">
        <f t="shared" si="72"/>
        <v>93</v>
      </c>
      <c r="J156" s="19">
        <f t="shared" si="72"/>
        <v>719</v>
      </c>
      <c r="K156" s="25"/>
      <c r="L156" s="19">
        <f t="shared" ref="L156" si="73">SUM(L147:L155)</f>
        <v>85.43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1310</v>
      </c>
      <c r="G157" s="32">
        <f t="shared" ref="G157" si="74">G146+G156</f>
        <v>32</v>
      </c>
      <c r="H157" s="32">
        <f t="shared" ref="H157" si="75">H146+H156</f>
        <v>47</v>
      </c>
      <c r="I157" s="32">
        <f t="shared" ref="I157" si="76">I146+I156</f>
        <v>180</v>
      </c>
      <c r="J157" s="32">
        <f t="shared" ref="J157:L157" si="77">J146+J156</f>
        <v>1279</v>
      </c>
      <c r="K157" s="32"/>
      <c r="L157" s="32">
        <f t="shared" si="77"/>
        <v>167.52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215</v>
      </c>
      <c r="G158" s="40">
        <v>7</v>
      </c>
      <c r="H158" s="40">
        <v>8</v>
      </c>
      <c r="I158" s="40">
        <v>26</v>
      </c>
      <c r="J158" s="40">
        <v>204</v>
      </c>
      <c r="K158" s="41" t="s">
        <v>98</v>
      </c>
      <c r="L158" s="40">
        <v>53.82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210</v>
      </c>
      <c r="G160" s="43">
        <v>0</v>
      </c>
      <c r="H160" s="43">
        <v>0</v>
      </c>
      <c r="I160" s="43">
        <v>8</v>
      </c>
      <c r="J160" s="43">
        <v>32</v>
      </c>
      <c r="K160" s="44">
        <v>376</v>
      </c>
      <c r="L160" s="43">
        <v>4.09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0</v>
      </c>
      <c r="I161" s="43">
        <v>15</v>
      </c>
      <c r="J161" s="43">
        <v>68</v>
      </c>
      <c r="K161" s="44" t="s">
        <v>96</v>
      </c>
      <c r="L161" s="43">
        <v>3.6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47</v>
      </c>
      <c r="E163" s="42" t="s">
        <v>46</v>
      </c>
      <c r="F163" s="43">
        <v>70</v>
      </c>
      <c r="G163" s="43">
        <v>8</v>
      </c>
      <c r="H163" s="43">
        <v>24</v>
      </c>
      <c r="I163" s="43">
        <v>49</v>
      </c>
      <c r="J163" s="43">
        <v>444</v>
      </c>
      <c r="K163" s="44" t="s">
        <v>96</v>
      </c>
      <c r="L163" s="43">
        <v>24.48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17</v>
      </c>
      <c r="H165" s="19">
        <f t="shared" si="78"/>
        <v>32</v>
      </c>
      <c r="I165" s="19">
        <f t="shared" si="78"/>
        <v>98</v>
      </c>
      <c r="J165" s="19">
        <f t="shared" si="78"/>
        <v>748</v>
      </c>
      <c r="K165" s="25"/>
      <c r="L165" s="19">
        <f t="shared" ref="L165" si="79">SUM(L158:L164)</f>
        <v>85.99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250</v>
      </c>
      <c r="G167" s="43">
        <v>2</v>
      </c>
      <c r="H167" s="43">
        <v>5</v>
      </c>
      <c r="I167" s="43">
        <v>10</v>
      </c>
      <c r="J167" s="43">
        <v>95</v>
      </c>
      <c r="K167" s="44" t="s">
        <v>73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60</v>
      </c>
      <c r="G168" s="43">
        <v>12</v>
      </c>
      <c r="H168" s="43">
        <v>3</v>
      </c>
      <c r="I168" s="43">
        <v>3</v>
      </c>
      <c r="J168" s="43">
        <v>85</v>
      </c>
      <c r="K168" s="44" t="s">
        <v>74</v>
      </c>
      <c r="L168" s="43">
        <v>34.200000000000003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61</v>
      </c>
      <c r="F169" s="43">
        <v>160</v>
      </c>
      <c r="G169" s="43">
        <v>6</v>
      </c>
      <c r="H169" s="43">
        <v>1</v>
      </c>
      <c r="I169" s="43">
        <v>31</v>
      </c>
      <c r="J169" s="43">
        <v>155</v>
      </c>
      <c r="K169" s="44">
        <v>291</v>
      </c>
      <c r="L169" s="43">
        <v>13.86</v>
      </c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</v>
      </c>
      <c r="H170" s="43">
        <v>1</v>
      </c>
      <c r="I170" s="43">
        <v>29</v>
      </c>
      <c r="J170" s="43">
        <v>127</v>
      </c>
      <c r="K170" s="44">
        <v>349</v>
      </c>
      <c r="L170" s="43">
        <v>8.41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2</v>
      </c>
      <c r="H171" s="43">
        <v>0</v>
      </c>
      <c r="I171" s="43">
        <v>10</v>
      </c>
      <c r="J171" s="43">
        <v>47</v>
      </c>
      <c r="K171" s="44" t="s">
        <v>96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43">
        <v>1</v>
      </c>
      <c r="H172" s="43">
        <v>0</v>
      </c>
      <c r="I172" s="43">
        <v>7</v>
      </c>
      <c r="J172" s="43">
        <v>34</v>
      </c>
      <c r="K172" s="44" t="s">
        <v>96</v>
      </c>
      <c r="L172" s="43">
        <v>1.5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23</v>
      </c>
      <c r="H175" s="19">
        <f t="shared" si="80"/>
        <v>10</v>
      </c>
      <c r="I175" s="19">
        <f t="shared" si="80"/>
        <v>90</v>
      </c>
      <c r="J175" s="19">
        <f t="shared" si="80"/>
        <v>543</v>
      </c>
      <c r="K175" s="25"/>
      <c r="L175" s="19">
        <f t="shared" ref="L175" si="81">SUM(L166:L174)</f>
        <v>79.97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1235</v>
      </c>
      <c r="G176" s="32">
        <f t="shared" ref="G176" si="82">G165+G175</f>
        <v>40</v>
      </c>
      <c r="H176" s="32">
        <f t="shared" ref="H176" si="83">H165+H175</f>
        <v>42</v>
      </c>
      <c r="I176" s="32">
        <f t="shared" ref="I176" si="84">I165+I175</f>
        <v>188</v>
      </c>
      <c r="J176" s="32">
        <f t="shared" ref="J176:L176" si="85">J165+J175</f>
        <v>1291</v>
      </c>
      <c r="K176" s="32"/>
      <c r="L176" s="32">
        <f t="shared" si="85"/>
        <v>165.95999999999998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200</v>
      </c>
      <c r="G177" s="40">
        <v>8</v>
      </c>
      <c r="H177" s="40">
        <v>1</v>
      </c>
      <c r="I177" s="40">
        <v>39</v>
      </c>
      <c r="J177" s="40">
        <v>197</v>
      </c>
      <c r="K177" s="41">
        <v>291</v>
      </c>
      <c r="L177" s="40">
        <v>15.23</v>
      </c>
    </row>
    <row r="178" spans="1:12" ht="15" x14ac:dyDescent="0.25">
      <c r="A178" s="23"/>
      <c r="B178" s="15"/>
      <c r="C178" s="11"/>
      <c r="D178" s="6" t="s">
        <v>21</v>
      </c>
      <c r="E178" s="42" t="s">
        <v>99</v>
      </c>
      <c r="F178" s="43">
        <v>50</v>
      </c>
      <c r="G178" s="43">
        <v>7</v>
      </c>
      <c r="H178" s="43">
        <v>3</v>
      </c>
      <c r="I178" s="43">
        <v>6</v>
      </c>
      <c r="J178" s="43">
        <v>79</v>
      </c>
      <c r="K178" s="44" t="s">
        <v>100</v>
      </c>
      <c r="L178" s="43">
        <v>46.38</v>
      </c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</v>
      </c>
      <c r="H179" s="43">
        <v>1</v>
      </c>
      <c r="I179" s="43">
        <v>29</v>
      </c>
      <c r="J179" s="43">
        <v>125</v>
      </c>
      <c r="K179" s="44">
        <v>349</v>
      </c>
      <c r="L179" s="43">
        <v>9.06</v>
      </c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50</v>
      </c>
      <c r="G180" s="43">
        <v>7</v>
      </c>
      <c r="H180" s="43">
        <v>7</v>
      </c>
      <c r="I180" s="43">
        <v>15</v>
      </c>
      <c r="J180" s="43">
        <v>151</v>
      </c>
      <c r="K180" s="44" t="s">
        <v>57</v>
      </c>
      <c r="L180" s="43">
        <v>16.39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</v>
      </c>
      <c r="H184" s="19">
        <f t="shared" si="86"/>
        <v>12</v>
      </c>
      <c r="I184" s="19">
        <f t="shared" si="86"/>
        <v>89</v>
      </c>
      <c r="J184" s="19">
        <f t="shared" si="86"/>
        <v>552</v>
      </c>
      <c r="K184" s="25"/>
      <c r="L184" s="19">
        <f t="shared" ref="L184" si="87">SUM(L177:L183)</f>
        <v>87.06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5</v>
      </c>
      <c r="H186" s="43">
        <v>10</v>
      </c>
      <c r="I186" s="43">
        <v>8</v>
      </c>
      <c r="J186" s="43">
        <v>145</v>
      </c>
      <c r="K186" s="44" t="s">
        <v>84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49</v>
      </c>
      <c r="F187" s="43">
        <v>50</v>
      </c>
      <c r="G187" s="43">
        <v>8</v>
      </c>
      <c r="H187" s="43">
        <v>5</v>
      </c>
      <c r="I187" s="43">
        <v>3</v>
      </c>
      <c r="J187" s="43">
        <v>86</v>
      </c>
      <c r="K187" s="44">
        <v>268</v>
      </c>
      <c r="L187" s="43">
        <v>30.76</v>
      </c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>
        <v>160</v>
      </c>
      <c r="G188" s="43">
        <v>0</v>
      </c>
      <c r="H188" s="43">
        <v>0</v>
      </c>
      <c r="I188" s="43">
        <v>10</v>
      </c>
      <c r="J188" s="43">
        <v>40</v>
      </c>
      <c r="K188" s="44">
        <v>21</v>
      </c>
      <c r="L188" s="43">
        <v>19.95</v>
      </c>
    </row>
    <row r="189" spans="1:12" ht="15" x14ac:dyDescent="0.2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</v>
      </c>
      <c r="H189" s="43">
        <v>0</v>
      </c>
      <c r="I189" s="43">
        <v>8</v>
      </c>
      <c r="J189" s="43">
        <v>31</v>
      </c>
      <c r="K189" s="44">
        <v>376</v>
      </c>
      <c r="L189" s="43">
        <v>2.12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2</v>
      </c>
      <c r="H190" s="43">
        <v>0</v>
      </c>
      <c r="I190" s="43">
        <v>10</v>
      </c>
      <c r="J190" s="43">
        <v>47</v>
      </c>
      <c r="K190" s="44" t="s">
        <v>96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20</v>
      </c>
      <c r="G191" s="43">
        <v>1</v>
      </c>
      <c r="H191" s="43">
        <v>0</v>
      </c>
      <c r="I191" s="43">
        <v>7</v>
      </c>
      <c r="J191" s="43">
        <v>34</v>
      </c>
      <c r="K191" s="44" t="s">
        <v>96</v>
      </c>
      <c r="L191" s="43">
        <v>1.5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16</v>
      </c>
      <c r="H194" s="19">
        <f t="shared" si="88"/>
        <v>15</v>
      </c>
      <c r="I194" s="19">
        <f t="shared" si="88"/>
        <v>46</v>
      </c>
      <c r="J194" s="19">
        <f t="shared" si="88"/>
        <v>383</v>
      </c>
      <c r="K194" s="25"/>
      <c r="L194" s="19">
        <f t="shared" ref="L194" si="89">SUM(L185:L193)</f>
        <v>76.330000000000013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38</v>
      </c>
      <c r="H195" s="32">
        <f t="shared" ref="H195" si="91">H184+H194</f>
        <v>27</v>
      </c>
      <c r="I195" s="32">
        <f t="shared" ref="I195" si="92">I184+I194</f>
        <v>135</v>
      </c>
      <c r="J195" s="32">
        <f t="shared" ref="J195:L195" si="93">J184+J194</f>
        <v>935</v>
      </c>
      <c r="K195" s="32"/>
      <c r="L195" s="32">
        <f t="shared" si="93"/>
        <v>163.39000000000001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39.700000000000003</v>
      </c>
      <c r="H196" s="34">
        <f t="shared" si="94"/>
        <v>39.5</v>
      </c>
      <c r="I196" s="34">
        <f t="shared" si="94"/>
        <v>172.1</v>
      </c>
      <c r="J196" s="34">
        <f t="shared" si="94"/>
        <v>1204.9000000000001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161.58000000000001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16" fitToWidth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2024-10-12T14:31:00Z</cp:lastPrinted>
  <dcterms:created xsi:type="dcterms:W3CDTF">2022-05-16T14:23:56Z</dcterms:created>
  <dcterms:modified xsi:type="dcterms:W3CDTF">2024-10-12T14:31:18Z</dcterms:modified>
</cp:coreProperties>
</file>