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9" i="1"/>
  <c r="F184" s="1"/>
  <c r="F195" s="1"/>
  <c r="F160"/>
  <c r="F165" s="1"/>
  <c r="F122"/>
  <c r="F127" s="1"/>
  <c r="F84"/>
  <c r="F89" s="1"/>
  <c r="F63"/>
  <c r="F70" s="1"/>
  <c r="F81" s="1"/>
  <c r="F46"/>
  <c r="F51" s="1"/>
  <c r="F27"/>
  <c r="F8"/>
  <c r="F13" s="1"/>
  <c r="F24" s="1"/>
  <c r="B195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B176"/>
  <c r="A176"/>
  <c r="L175"/>
  <c r="J175"/>
  <c r="I175"/>
  <c r="H175"/>
  <c r="G175"/>
  <c r="F175"/>
  <c r="B166"/>
  <c r="A166"/>
  <c r="L165"/>
  <c r="J165"/>
  <c r="I165"/>
  <c r="H165"/>
  <c r="G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B81"/>
  <c r="A81"/>
  <c r="L80"/>
  <c r="J80"/>
  <c r="I80"/>
  <c r="H80"/>
  <c r="G80"/>
  <c r="F80"/>
  <c r="B71"/>
  <c r="A71"/>
  <c r="L70"/>
  <c r="J70"/>
  <c r="I70"/>
  <c r="H70"/>
  <c r="G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L176" l="1"/>
  <c r="J176"/>
  <c r="F138"/>
  <c r="I81"/>
  <c r="H81"/>
  <c r="G81"/>
  <c r="H24"/>
  <c r="J195"/>
  <c r="L195"/>
  <c r="I176"/>
  <c r="H176"/>
  <c r="G176"/>
  <c r="F176"/>
  <c r="I157"/>
  <c r="G157"/>
  <c r="L157"/>
  <c r="J157"/>
  <c r="F157"/>
  <c r="L138"/>
  <c r="J138"/>
  <c r="I119"/>
  <c r="H119"/>
  <c r="G119"/>
  <c r="F119"/>
  <c r="H100"/>
  <c r="G100"/>
  <c r="F100"/>
  <c r="L100"/>
  <c r="J100"/>
  <c r="I100"/>
  <c r="L81"/>
  <c r="J81"/>
  <c r="I62"/>
  <c r="H62"/>
  <c r="G62"/>
  <c r="F62"/>
  <c r="H43"/>
  <c r="G43"/>
  <c r="L43"/>
  <c r="J43"/>
  <c r="I43"/>
  <c r="F43"/>
  <c r="G24"/>
  <c r="I24"/>
  <c r="L24"/>
  <c r="J24"/>
  <c r="H196" l="1"/>
  <c r="F196"/>
  <c r="G196"/>
  <c r="L196"/>
  <c r="J196"/>
  <c r="I196"/>
</calcChain>
</file>

<file path=xl/sharedStrings.xml><?xml version="1.0" encoding="utf-8"?>
<sst xmlns="http://schemas.openxmlformats.org/spreadsheetml/2006/main" count="238" uniqueCount="73">
  <si>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</si>
  <si>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</si>
  <si>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</si>
  <si>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</si>
  <si>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</si>
  <si>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</si>
  <si>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</si>
  <si>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</si>
  <si>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</si>
  <si>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</si>
  <si>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</si>
  <si>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</si>
  <si>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</si>
  <si>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</si>
  <si>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</si>
  <si>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</si>
  <si>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</si>
  <si>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</si>
  <si>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</si>
  <si>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</si>
  <si>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</si>
  <si>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</si>
  <si>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</si>
  <si>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</si>
  <si>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</si>
  <si>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</si>
  <si>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</si>
  <si>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</si>
  <si>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</si>
  <si>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</si>
  <si>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</si>
  <si>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</si>
  <si>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</si>
  <si>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</si>
  <si>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</si>
  <si>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</si>
  <si>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</si>
  <si>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</si>
  <si>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</si>
  <si>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</si>
  <si>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Хлеб пшеничный</t>
  </si>
  <si>
    <t>Чай с лимоном</t>
  </si>
  <si>
    <t>Каша молочная геркулесовая</t>
  </si>
  <si>
    <t>Масло сливочное</t>
  </si>
  <si>
    <t>Булочка фруктовая</t>
  </si>
  <si>
    <t>Антоновская Е.Н.</t>
  </si>
  <si>
    <t>Каша гречневая рассыпчатая с маслом</t>
  </si>
  <si>
    <t>Огурец свежий</t>
  </si>
  <si>
    <t>.01044</t>
  </si>
  <si>
    <t>Макароны отварные</t>
  </si>
  <si>
    <t>Яйцо отварное (шт.)</t>
  </si>
  <si>
    <t>Сыр (порциями)</t>
  </si>
  <si>
    <t>Запеканка творожная с вареньем</t>
  </si>
  <si>
    <t>Какао с молоком</t>
  </si>
  <si>
    <t>Фрукт свежий</t>
  </si>
  <si>
    <t>Жаркое по-домашнему с мясом</t>
  </si>
  <si>
    <t>.07010</t>
  </si>
  <si>
    <t>Каша молочная гречневая</t>
  </si>
  <si>
    <t>Печенье</t>
  </si>
  <si>
    <t>Рис отварной</t>
  </si>
  <si>
    <t>Гуляш с куриной грудки</t>
  </si>
  <si>
    <t>.07014</t>
  </si>
  <si>
    <t>Помидор</t>
  </si>
  <si>
    <t>Каша молочная рисовая</t>
  </si>
  <si>
    <t>.04021</t>
  </si>
  <si>
    <t>Чай  с сахаром</t>
  </si>
  <si>
    <t>Салат с отварной свеклы с маслом</t>
  </si>
  <si>
    <t>Каша молочная пшенная</t>
  </si>
  <si>
    <t>Биточки рыбные</t>
  </si>
  <si>
    <t>.07005</t>
  </si>
  <si>
    <t>Голубцы ленивые</t>
  </si>
  <si>
    <t>Котлета мясная</t>
  </si>
  <si>
    <t>Компот яблочный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</si>
</sst>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9.93</v>
      </c>
      <c r="H6" s="40">
        <v>0</v>
      </c>
      <c r="I6" s="40">
        <v>37.5</v>
      </c>
      <c r="J6" s="40">
        <v>246.52</v>
      </c>
      <c r="K6" s="41">
        <v>93</v>
      </c>
      <c r="L6" s="40">
        <v>28.69</v>
      </c>
    </row>
    <row r="7" spans="1:12" ht="14.4">
      <c r="A7" s="23"/>
      <c r="B7" s="15"/>
      <c r="C7" s="11"/>
      <c r="D7" s="6"/>
      <c r="E7" s="42" t="s">
        <v>43</v>
      </c>
      <c r="F7" s="43">
        <v>20</v>
      </c>
      <c r="G7" s="43">
        <v>0.2</v>
      </c>
      <c r="H7" s="43">
        <v>0.2</v>
      </c>
      <c r="I7" s="43">
        <v>0.26</v>
      </c>
      <c r="J7" s="43">
        <v>132.19999999999999</v>
      </c>
      <c r="K7" s="44">
        <v>14</v>
      </c>
      <c r="L7" s="43">
        <v>24.68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f>200+10</f>
        <v>210</v>
      </c>
      <c r="G8" s="43">
        <v>4.2000000000000003E-2</v>
      </c>
      <c r="H8" s="43">
        <v>0</v>
      </c>
      <c r="I8" s="43">
        <v>9.9499999999999993</v>
      </c>
      <c r="J8" s="43">
        <v>36.75</v>
      </c>
      <c r="K8" s="44">
        <v>200</v>
      </c>
      <c r="L8" s="43">
        <v>4.21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122</v>
      </c>
      <c r="L9" s="43">
        <v>2.88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44</v>
      </c>
      <c r="F11" s="43">
        <v>50</v>
      </c>
      <c r="G11" s="43">
        <v>7.6</v>
      </c>
      <c r="H11" s="43">
        <v>23.7</v>
      </c>
      <c r="I11" s="43">
        <v>49.4</v>
      </c>
      <c r="J11" s="43">
        <v>440</v>
      </c>
      <c r="K11" s="44">
        <v>1</v>
      </c>
      <c r="L11" s="43">
        <v>14.75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20.052</v>
      </c>
      <c r="H13" s="19">
        <f t="shared" si="0"/>
        <v>24.14</v>
      </c>
      <c r="I13" s="19">
        <f t="shared" si="0"/>
        <v>111.86999999999999</v>
      </c>
      <c r="J13" s="19">
        <f t="shared" si="0"/>
        <v>925.97</v>
      </c>
      <c r="K13" s="25"/>
      <c r="L13" s="19">
        <f t="shared" ref="L13" si="1">SUM(L6:L12)</f>
        <v>75.210000000000008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20.052</v>
      </c>
      <c r="H24" s="32">
        <f t="shared" si="4"/>
        <v>24.14</v>
      </c>
      <c r="I24" s="32">
        <f t="shared" si="4"/>
        <v>111.86999999999999</v>
      </c>
      <c r="J24" s="32">
        <f t="shared" si="4"/>
        <v>925.97</v>
      </c>
      <c r="K24" s="32"/>
      <c r="L24" s="32">
        <f t="shared" ref="L24" si="5">L13+L23</f>
        <v>75.210000000000008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10.47</v>
      </c>
      <c r="H25" s="40">
        <v>6.51</v>
      </c>
      <c r="I25" s="40">
        <v>54</v>
      </c>
      <c r="J25" s="40">
        <v>351.73</v>
      </c>
      <c r="K25" s="41">
        <v>219</v>
      </c>
      <c r="L25" s="40">
        <v>13.56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>
        <f>200+10</f>
        <v>210</v>
      </c>
      <c r="G27" s="43">
        <v>4.2000000000000003E-2</v>
      </c>
      <c r="H27" s="43">
        <v>0</v>
      </c>
      <c r="I27" s="43">
        <v>9.9499999999999993</v>
      </c>
      <c r="J27" s="43">
        <v>36.75</v>
      </c>
      <c r="K27" s="44">
        <v>200</v>
      </c>
      <c r="L27" s="43">
        <v>4.21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122</v>
      </c>
      <c r="L28" s="43">
        <v>2.88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71</v>
      </c>
      <c r="F30" s="43">
        <v>50</v>
      </c>
      <c r="G30" s="43">
        <v>7.63</v>
      </c>
      <c r="H30" s="43">
        <v>8.3699999999999992</v>
      </c>
      <c r="I30" s="43">
        <v>4.0999999999999996</v>
      </c>
      <c r="J30" s="43">
        <v>126.25</v>
      </c>
      <c r="K30" s="44">
        <v>10</v>
      </c>
      <c r="L30" s="43">
        <v>31.71</v>
      </c>
    </row>
    <row r="31" spans="1:12" ht="14.4">
      <c r="A31" s="14"/>
      <c r="B31" s="15"/>
      <c r="C31" s="11"/>
      <c r="D31" s="6"/>
      <c r="E31" s="42" t="s">
        <v>47</v>
      </c>
      <c r="F31" s="43">
        <v>50</v>
      </c>
      <c r="G31" s="43">
        <v>0.4</v>
      </c>
      <c r="H31" s="43">
        <v>0.05</v>
      </c>
      <c r="I31" s="43">
        <v>1.3</v>
      </c>
      <c r="J31" s="43">
        <v>7</v>
      </c>
      <c r="K31" s="44" t="s">
        <v>48</v>
      </c>
      <c r="L31" s="43">
        <v>18.850000000000001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20.821999999999999</v>
      </c>
      <c r="H32" s="19">
        <f t="shared" ref="H32" si="7">SUM(H25:H31)</f>
        <v>15.17</v>
      </c>
      <c r="I32" s="19">
        <f t="shared" ref="I32" si="8">SUM(I25:I31)</f>
        <v>84.11</v>
      </c>
      <c r="J32" s="19">
        <f t="shared" ref="J32:L32" si="9">SUM(J25:J31)</f>
        <v>592.23</v>
      </c>
      <c r="K32" s="25"/>
      <c r="L32" s="19">
        <f t="shared" si="9"/>
        <v>71.210000000000008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20.821999999999999</v>
      </c>
      <c r="H43" s="32">
        <f t="shared" ref="H43" si="15">H32+H42</f>
        <v>15.17</v>
      </c>
      <c r="I43" s="32">
        <f t="shared" ref="I43" si="16">I32+I42</f>
        <v>84.11</v>
      </c>
      <c r="J43" s="32">
        <f t="shared" ref="J43:L43" si="17">J32+J42</f>
        <v>592.23</v>
      </c>
      <c r="K43" s="32"/>
      <c r="L43" s="32">
        <f t="shared" si="17"/>
        <v>71.210000000000008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1.8</v>
      </c>
      <c r="H44" s="40">
        <v>6</v>
      </c>
      <c r="I44" s="40">
        <v>0</v>
      </c>
      <c r="J44" s="40">
        <v>249.18</v>
      </c>
      <c r="K44" s="41">
        <v>306</v>
      </c>
      <c r="L44" s="40">
        <v>33.549999999999997</v>
      </c>
    </row>
    <row r="45" spans="1:12" ht="14.4">
      <c r="A45" s="23"/>
      <c r="B45" s="15"/>
      <c r="C45" s="11"/>
      <c r="D45" s="6"/>
      <c r="E45" s="42" t="s">
        <v>50</v>
      </c>
      <c r="F45" s="43">
        <v>50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>
        <v>21.7</v>
      </c>
    </row>
    <row r="46" spans="1:12" ht="14.4">
      <c r="A46" s="23"/>
      <c r="B46" s="15"/>
      <c r="C46" s="11"/>
      <c r="D46" s="7" t="s">
        <v>22</v>
      </c>
      <c r="E46" s="42" t="s">
        <v>41</v>
      </c>
      <c r="F46" s="43">
        <f>200+10</f>
        <v>210</v>
      </c>
      <c r="G46" s="43">
        <v>4.2000000000000003E-2</v>
      </c>
      <c r="H46" s="43">
        <v>0</v>
      </c>
      <c r="I46" s="43">
        <v>9.9499999999999993</v>
      </c>
      <c r="J46" s="43">
        <v>36.75</v>
      </c>
      <c r="K46" s="44">
        <v>200</v>
      </c>
      <c r="L46" s="43">
        <v>4.21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70.5</v>
      </c>
      <c r="K47" s="44">
        <v>122</v>
      </c>
      <c r="L47" s="43">
        <v>2.88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51</v>
      </c>
      <c r="F49" s="43">
        <v>30</v>
      </c>
      <c r="G49" s="43">
        <v>6.9</v>
      </c>
      <c r="H49" s="43">
        <v>10.199999999999999</v>
      </c>
      <c r="I49" s="43">
        <v>0</v>
      </c>
      <c r="J49" s="43">
        <v>206.4</v>
      </c>
      <c r="K49" s="44">
        <v>15</v>
      </c>
      <c r="L49" s="43">
        <v>18.02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16.122</v>
      </c>
      <c r="H51" s="19">
        <f t="shared" ref="H51" si="19">SUM(H44:H50)</f>
        <v>21.04</v>
      </c>
      <c r="I51" s="19">
        <f t="shared" ref="I51" si="20">SUM(I44:I50)</f>
        <v>25.009999999999998</v>
      </c>
      <c r="J51" s="19">
        <f t="shared" ref="J51:L51" si="21">SUM(J44:J50)</f>
        <v>625.83000000000004</v>
      </c>
      <c r="K51" s="25"/>
      <c r="L51" s="19">
        <f t="shared" si="21"/>
        <v>80.36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470</v>
      </c>
      <c r="G62" s="32">
        <f t="shared" ref="G62" si="26">G51+G61</f>
        <v>16.122</v>
      </c>
      <c r="H62" s="32">
        <f t="shared" ref="H62" si="27">H51+H61</f>
        <v>21.04</v>
      </c>
      <c r="I62" s="32">
        <f t="shared" ref="I62" si="28">I51+I61</f>
        <v>25.009999999999998</v>
      </c>
      <c r="J62" s="32">
        <f t="shared" ref="J62:L62" si="29">J51+J61</f>
        <v>625.83000000000004</v>
      </c>
      <c r="K62" s="32"/>
      <c r="L62" s="32">
        <f t="shared" si="29"/>
        <v>80.36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f>100+10</f>
        <v>110</v>
      </c>
      <c r="G63" s="40">
        <v>6.12</v>
      </c>
      <c r="H63" s="40">
        <v>3.8</v>
      </c>
      <c r="I63" s="40">
        <v>18.5</v>
      </c>
      <c r="J63" s="40">
        <v>163</v>
      </c>
      <c r="K63" s="41">
        <v>469</v>
      </c>
      <c r="L63" s="40">
        <v>56.22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3.5</v>
      </c>
      <c r="H65" s="43">
        <v>3.7</v>
      </c>
      <c r="I65" s="43">
        <v>25.5</v>
      </c>
      <c r="J65" s="43">
        <v>89.25</v>
      </c>
      <c r="K65" s="44">
        <v>382</v>
      </c>
      <c r="L65" s="43">
        <v>17.14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23.4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10.020000000000001</v>
      </c>
      <c r="H70" s="19">
        <f t="shared" ref="H70" si="31">SUM(H63:H69)</f>
        <v>7.9</v>
      </c>
      <c r="I70" s="19">
        <f t="shared" ref="I70" si="32">SUM(I63:I69)</f>
        <v>54.3</v>
      </c>
      <c r="J70" s="19">
        <f t="shared" ref="J70:L70" si="33">SUM(J63:J69)</f>
        <v>296.25</v>
      </c>
      <c r="K70" s="25"/>
      <c r="L70" s="19">
        <f t="shared" si="33"/>
        <v>96.759999999999991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410</v>
      </c>
      <c r="G81" s="32">
        <f t="shared" ref="G81" si="38">G70+G80</f>
        <v>10.020000000000001</v>
      </c>
      <c r="H81" s="32">
        <f t="shared" ref="H81" si="39">H70+H80</f>
        <v>7.9</v>
      </c>
      <c r="I81" s="32">
        <f t="shared" ref="I81" si="40">I70+I80</f>
        <v>54.3</v>
      </c>
      <c r="J81" s="32">
        <f t="shared" ref="J81:L81" si="41">J70+J80</f>
        <v>296.25</v>
      </c>
      <c r="K81" s="32"/>
      <c r="L81" s="32">
        <f t="shared" si="41"/>
        <v>96.759999999999991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13</v>
      </c>
      <c r="H82" s="40">
        <v>13.17</v>
      </c>
      <c r="I82" s="40">
        <v>49</v>
      </c>
      <c r="J82" s="40">
        <v>294.32</v>
      </c>
      <c r="K82" s="41">
        <v>173</v>
      </c>
      <c r="L82" s="40">
        <v>30.74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f>200+10</f>
        <v>210</v>
      </c>
      <c r="G84" s="43">
        <v>4.2000000000000003E-2</v>
      </c>
      <c r="H84" s="43">
        <v>0</v>
      </c>
      <c r="I84" s="43">
        <v>9.9499999999999993</v>
      </c>
      <c r="J84" s="43">
        <v>36.75</v>
      </c>
      <c r="K84" s="44">
        <v>200</v>
      </c>
      <c r="L84" s="43">
        <v>4.21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122</v>
      </c>
      <c r="L85" s="43">
        <v>2.88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58</v>
      </c>
      <c r="F87" s="43">
        <v>50</v>
      </c>
      <c r="G87" s="43">
        <v>3.66</v>
      </c>
      <c r="H87" s="43">
        <v>4.83</v>
      </c>
      <c r="I87" s="43">
        <v>37.159999999999997</v>
      </c>
      <c r="J87" s="43">
        <v>208.35</v>
      </c>
      <c r="K87" s="44">
        <v>604</v>
      </c>
      <c r="L87" s="43">
        <v>14.64</v>
      </c>
    </row>
    <row r="88" spans="1:12" ht="14.4">
      <c r="A88" s="23"/>
      <c r="B88" s="15"/>
      <c r="C88" s="11"/>
      <c r="D88" s="6"/>
      <c r="E88" s="42" t="s">
        <v>43</v>
      </c>
      <c r="F88" s="43">
        <v>20</v>
      </c>
      <c r="G88" s="43">
        <v>0.1</v>
      </c>
      <c r="H88" s="43">
        <v>0.1</v>
      </c>
      <c r="I88" s="43">
        <v>0.13</v>
      </c>
      <c r="J88" s="43">
        <v>66.099999999999994</v>
      </c>
      <c r="K88" s="44">
        <v>14</v>
      </c>
      <c r="L88" s="43">
        <v>24.68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19.082000000000001</v>
      </c>
      <c r="H89" s="19">
        <f t="shared" ref="H89" si="43">SUM(H82:H88)</f>
        <v>18.340000000000003</v>
      </c>
      <c r="I89" s="19">
        <f t="shared" ref="I89" si="44">SUM(I82:I88)</f>
        <v>111</v>
      </c>
      <c r="J89" s="19">
        <f t="shared" ref="J89:L89" si="45">SUM(J82:J88)</f>
        <v>676.02</v>
      </c>
      <c r="K89" s="25"/>
      <c r="L89" s="19">
        <f t="shared" si="45"/>
        <v>77.150000000000006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19.082000000000001</v>
      </c>
      <c r="H100" s="32">
        <f t="shared" ref="H100" si="51">H89+H99</f>
        <v>18.340000000000003</v>
      </c>
      <c r="I100" s="32">
        <f t="shared" ref="I100" si="52">I89+I99</f>
        <v>111</v>
      </c>
      <c r="J100" s="32">
        <f t="shared" ref="J100:L100" si="53">J89+J99</f>
        <v>676.02</v>
      </c>
      <c r="K100" s="32"/>
      <c r="L100" s="32">
        <f t="shared" si="53"/>
        <v>77.150000000000006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150</v>
      </c>
      <c r="G101" s="40">
        <v>0.13</v>
      </c>
      <c r="H101" s="40">
        <v>0.13</v>
      </c>
      <c r="I101" s="40">
        <v>12.17</v>
      </c>
      <c r="J101" s="40">
        <v>212.83</v>
      </c>
      <c r="K101" s="41">
        <v>21</v>
      </c>
      <c r="L101" s="40">
        <v>17.510000000000002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0.25</v>
      </c>
      <c r="H103" s="43">
        <v>0.21</v>
      </c>
      <c r="I103" s="43">
        <v>25.35</v>
      </c>
      <c r="J103" s="43">
        <v>104.3</v>
      </c>
      <c r="K103" s="44">
        <v>523</v>
      </c>
      <c r="L103" s="43">
        <v>15.49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122</v>
      </c>
      <c r="L104" s="43">
        <v>2.88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60</v>
      </c>
      <c r="F106" s="43">
        <v>40</v>
      </c>
      <c r="G106" s="43">
        <v>6.55</v>
      </c>
      <c r="H106" s="43">
        <v>3.37</v>
      </c>
      <c r="I106" s="43">
        <v>1.4</v>
      </c>
      <c r="J106" s="43">
        <v>63.21</v>
      </c>
      <c r="K106" s="44" t="s">
        <v>61</v>
      </c>
      <c r="L106" s="43">
        <v>42.16</v>
      </c>
    </row>
    <row r="107" spans="1:12" ht="14.4">
      <c r="A107" s="23"/>
      <c r="B107" s="15"/>
      <c r="C107" s="11"/>
      <c r="D107" s="6"/>
      <c r="E107" s="42" t="s">
        <v>62</v>
      </c>
      <c r="F107" s="43">
        <v>30</v>
      </c>
      <c r="G107" s="43">
        <v>1.8</v>
      </c>
      <c r="H107" s="43">
        <v>5.0599999999999996</v>
      </c>
      <c r="I107" s="43">
        <v>1.73</v>
      </c>
      <c r="J107" s="43">
        <v>26.8</v>
      </c>
      <c r="K107" s="44">
        <v>20</v>
      </c>
      <c r="L107" s="43">
        <v>6.24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11.01</v>
      </c>
      <c r="H108" s="19">
        <f t="shared" si="54"/>
        <v>9.01</v>
      </c>
      <c r="I108" s="19">
        <f t="shared" si="54"/>
        <v>55.41</v>
      </c>
      <c r="J108" s="19">
        <f t="shared" si="54"/>
        <v>477.64</v>
      </c>
      <c r="K108" s="25"/>
      <c r="L108" s="19">
        <f t="shared" ref="L108" si="55">SUM(L101:L107)</f>
        <v>84.279999999999987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450</v>
      </c>
      <c r="G119" s="32">
        <f t="shared" ref="G119" si="58">G108+G118</f>
        <v>11.01</v>
      </c>
      <c r="H119" s="32">
        <f t="shared" ref="H119" si="59">H108+H118</f>
        <v>9.01</v>
      </c>
      <c r="I119" s="32">
        <f t="shared" ref="I119" si="60">I108+I118</f>
        <v>55.41</v>
      </c>
      <c r="J119" s="32">
        <f t="shared" ref="J119:L119" si="61">J108+J118</f>
        <v>477.64</v>
      </c>
      <c r="K119" s="32"/>
      <c r="L119" s="32">
        <f t="shared" si="61"/>
        <v>84.279999999999987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7.98</v>
      </c>
      <c r="H120" s="40">
        <v>10.64</v>
      </c>
      <c r="I120" s="40">
        <v>45.66</v>
      </c>
      <c r="J120" s="40">
        <v>233.94</v>
      </c>
      <c r="K120" s="41" t="s">
        <v>64</v>
      </c>
      <c r="L120" s="40">
        <v>30.51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>
        <f>200+10</f>
        <v>210</v>
      </c>
      <c r="G122" s="43">
        <v>4.2000000000000003E-2</v>
      </c>
      <c r="H122" s="43">
        <v>0</v>
      </c>
      <c r="I122" s="43">
        <v>9.9499999999999993</v>
      </c>
      <c r="J122" s="43">
        <v>36.75</v>
      </c>
      <c r="K122" s="44">
        <v>200</v>
      </c>
      <c r="L122" s="43">
        <v>4.21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122</v>
      </c>
      <c r="L123" s="43">
        <v>2.88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43</v>
      </c>
      <c r="F125" s="43">
        <v>20</v>
      </c>
      <c r="G125" s="43">
        <v>0.1</v>
      </c>
      <c r="H125" s="43">
        <v>0.1</v>
      </c>
      <c r="I125" s="43">
        <v>0.13</v>
      </c>
      <c r="J125" s="43">
        <v>66.099999999999994</v>
      </c>
      <c r="K125" s="44">
        <v>14</v>
      </c>
      <c r="L125" s="43">
        <v>24.68</v>
      </c>
    </row>
    <row r="126" spans="1:12" ht="14.4">
      <c r="A126" s="14"/>
      <c r="B126" s="15"/>
      <c r="C126" s="11"/>
      <c r="D126" s="6"/>
      <c r="E126" s="42" t="s">
        <v>44</v>
      </c>
      <c r="F126" s="43">
        <v>50</v>
      </c>
      <c r="G126" s="43">
        <v>7.6</v>
      </c>
      <c r="H126" s="43">
        <v>23.7</v>
      </c>
      <c r="I126" s="43">
        <v>49.4</v>
      </c>
      <c r="J126" s="43">
        <v>440</v>
      </c>
      <c r="K126" s="44">
        <v>1</v>
      </c>
      <c r="L126" s="43">
        <v>14.75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18.001999999999999</v>
      </c>
      <c r="H127" s="19">
        <f t="shared" si="62"/>
        <v>34.68</v>
      </c>
      <c r="I127" s="19">
        <f t="shared" si="62"/>
        <v>119.9</v>
      </c>
      <c r="J127" s="19">
        <f t="shared" si="62"/>
        <v>847.29</v>
      </c>
      <c r="K127" s="25"/>
      <c r="L127" s="19">
        <f t="shared" ref="L127" si="63">SUM(L120:L126)</f>
        <v>77.03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460</v>
      </c>
      <c r="G138" s="32">
        <f t="shared" ref="G138" si="66">G127+G137</f>
        <v>18.001999999999999</v>
      </c>
      <c r="H138" s="32">
        <f t="shared" ref="H138" si="67">H127+H137</f>
        <v>34.68</v>
      </c>
      <c r="I138" s="32">
        <f t="shared" ref="I138" si="68">I127+I137</f>
        <v>119.9</v>
      </c>
      <c r="J138" s="32">
        <f t="shared" ref="J138:L138" si="69">J127+J137</f>
        <v>847.29</v>
      </c>
      <c r="K138" s="32"/>
      <c r="L138" s="32">
        <f t="shared" si="69"/>
        <v>77.03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24.75</v>
      </c>
      <c r="H139" s="40">
        <v>13.28</v>
      </c>
      <c r="I139" s="40">
        <v>16.54</v>
      </c>
      <c r="J139" s="40">
        <v>313.08</v>
      </c>
      <c r="K139" s="41" t="s">
        <v>56</v>
      </c>
      <c r="L139" s="40">
        <v>67.16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0.16</v>
      </c>
      <c r="H141" s="43">
        <v>0.08</v>
      </c>
      <c r="I141" s="43">
        <v>7.5</v>
      </c>
      <c r="J141" s="43">
        <v>28.2</v>
      </c>
      <c r="K141" s="44">
        <v>376</v>
      </c>
      <c r="L141" s="43">
        <v>2.13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122</v>
      </c>
      <c r="L142" s="43">
        <v>2.88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66</v>
      </c>
      <c r="F144" s="43">
        <v>50</v>
      </c>
      <c r="G144" s="43">
        <v>0.71</v>
      </c>
      <c r="H144" s="43">
        <v>2.54</v>
      </c>
      <c r="I144" s="43">
        <v>0.25</v>
      </c>
      <c r="J144" s="43">
        <v>37.65</v>
      </c>
      <c r="K144" s="44">
        <v>23</v>
      </c>
      <c r="L144" s="43">
        <v>4.47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27.900000000000002</v>
      </c>
      <c r="H146" s="19">
        <f t="shared" si="70"/>
        <v>16.14</v>
      </c>
      <c r="I146" s="19">
        <f t="shared" si="70"/>
        <v>39.049999999999997</v>
      </c>
      <c r="J146" s="19">
        <f t="shared" si="70"/>
        <v>449.42999999999995</v>
      </c>
      <c r="K146" s="25"/>
      <c r="L146" s="19">
        <f t="shared" ref="L146" si="71">SUM(L139:L145)</f>
        <v>76.639999999999986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480</v>
      </c>
      <c r="G157" s="32">
        <f t="shared" ref="G157" si="74">G146+G156</f>
        <v>27.900000000000002</v>
      </c>
      <c r="H157" s="32">
        <f t="shared" ref="H157" si="75">H146+H156</f>
        <v>16.14</v>
      </c>
      <c r="I157" s="32">
        <f t="shared" ref="I157" si="76">I146+I156</f>
        <v>39.049999999999997</v>
      </c>
      <c r="J157" s="32">
        <f t="shared" ref="J157:L157" si="77">J146+J156</f>
        <v>449.42999999999995</v>
      </c>
      <c r="K157" s="32"/>
      <c r="L157" s="32">
        <f t="shared" si="77"/>
        <v>76.639999999999986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6.44</v>
      </c>
      <c r="H158" s="40">
        <v>7.53</v>
      </c>
      <c r="I158" s="40">
        <v>25.38</v>
      </c>
      <c r="J158" s="40">
        <v>192</v>
      </c>
      <c r="K158" s="41">
        <v>201</v>
      </c>
      <c r="L158" s="40">
        <v>24.11</v>
      </c>
    </row>
    <row r="159" spans="1:12" ht="14.4">
      <c r="A159" s="23"/>
      <c r="B159" s="15"/>
      <c r="C159" s="11"/>
      <c r="D159" s="6"/>
      <c r="E159" s="42" t="s">
        <v>43</v>
      </c>
      <c r="F159" s="43">
        <v>20</v>
      </c>
      <c r="G159" s="43">
        <v>0.1</v>
      </c>
      <c r="H159" s="43">
        <v>0.1</v>
      </c>
      <c r="I159" s="43">
        <v>0.13</v>
      </c>
      <c r="J159" s="43">
        <v>66.099999999999994</v>
      </c>
      <c r="K159" s="44">
        <v>14</v>
      </c>
      <c r="L159" s="43">
        <v>24.68</v>
      </c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>
        <f>200+10</f>
        <v>210</v>
      </c>
      <c r="G160" s="43">
        <v>4.2000000000000003E-2</v>
      </c>
      <c r="H160" s="43">
        <v>0</v>
      </c>
      <c r="I160" s="43">
        <v>9.9499999999999993</v>
      </c>
      <c r="J160" s="43">
        <v>36.75</v>
      </c>
      <c r="K160" s="44">
        <v>200</v>
      </c>
      <c r="L160" s="43">
        <v>4.21</v>
      </c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122</v>
      </c>
      <c r="L161" s="43">
        <v>2.88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51</v>
      </c>
      <c r="F163" s="43">
        <v>30</v>
      </c>
      <c r="G163" s="43">
        <v>6.9</v>
      </c>
      <c r="H163" s="43">
        <v>10.199999999999999</v>
      </c>
      <c r="I163" s="43">
        <v>0</v>
      </c>
      <c r="J163" s="43">
        <v>206.4</v>
      </c>
      <c r="K163" s="44">
        <v>15</v>
      </c>
      <c r="L163" s="43">
        <v>18.02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15.762</v>
      </c>
      <c r="H165" s="19">
        <f t="shared" si="78"/>
        <v>18.07</v>
      </c>
      <c r="I165" s="19">
        <f t="shared" si="78"/>
        <v>50.219999999999992</v>
      </c>
      <c r="J165" s="19">
        <f t="shared" si="78"/>
        <v>571.75</v>
      </c>
      <c r="K165" s="25"/>
      <c r="L165" s="19">
        <f t="shared" ref="L165" si="79">SUM(L158:L164)</f>
        <v>73.900000000000006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490</v>
      </c>
      <c r="G176" s="32">
        <f t="shared" ref="G176" si="82">G165+G175</f>
        <v>15.762</v>
      </c>
      <c r="H176" s="32">
        <f t="shared" ref="H176" si="83">H165+H175</f>
        <v>18.07</v>
      </c>
      <c r="I176" s="32">
        <f t="shared" ref="I176" si="84">I165+I175</f>
        <v>50.219999999999992</v>
      </c>
      <c r="J176" s="32">
        <f t="shared" ref="J176:L176" si="85">J165+J175</f>
        <v>571.75</v>
      </c>
      <c r="K176" s="32"/>
      <c r="L176" s="32">
        <f t="shared" si="85"/>
        <v>73.900000000000006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5.66</v>
      </c>
      <c r="H177" s="40">
        <v>0.68</v>
      </c>
      <c r="I177" s="40">
        <v>29.04</v>
      </c>
      <c r="J177" s="40">
        <v>147.9</v>
      </c>
      <c r="K177" s="41">
        <v>291</v>
      </c>
      <c r="L177" s="40">
        <v>16.61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f>200+10</f>
        <v>210</v>
      </c>
      <c r="G179" s="43">
        <v>4.2000000000000003E-2</v>
      </c>
      <c r="H179" s="43">
        <v>0</v>
      </c>
      <c r="I179" s="43">
        <v>9.9499999999999993</v>
      </c>
      <c r="J179" s="43">
        <v>36.75</v>
      </c>
      <c r="K179" s="44">
        <v>200</v>
      </c>
      <c r="L179" s="43">
        <v>4.21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122</v>
      </c>
      <c r="L180" s="43">
        <v>2.88</v>
      </c>
    </row>
    <row r="181" spans="1:12" ht="14.4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0.4</v>
      </c>
      <c r="H181" s="43">
        <v>0.4</v>
      </c>
      <c r="I181" s="43">
        <v>10.3</v>
      </c>
      <c r="J181" s="43">
        <v>44</v>
      </c>
      <c r="K181" s="44">
        <v>368</v>
      </c>
      <c r="L181" s="43">
        <v>23.4</v>
      </c>
    </row>
    <row r="182" spans="1:12" ht="14.4">
      <c r="A182" s="23"/>
      <c r="B182" s="15"/>
      <c r="C182" s="11"/>
      <c r="D182" s="6"/>
      <c r="E182" s="42" t="s">
        <v>68</v>
      </c>
      <c r="F182" s="43">
        <v>40</v>
      </c>
      <c r="G182" s="43">
        <v>5.63</v>
      </c>
      <c r="H182" s="43">
        <v>2.4</v>
      </c>
      <c r="I182" s="43">
        <v>5.17</v>
      </c>
      <c r="J182" s="43">
        <v>82.12</v>
      </c>
      <c r="K182" s="44" t="s">
        <v>69</v>
      </c>
      <c r="L182" s="43">
        <v>32.369999999999997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14.012</v>
      </c>
      <c r="H184" s="19">
        <f t="shared" si="86"/>
        <v>3.7199999999999998</v>
      </c>
      <c r="I184" s="19">
        <f t="shared" si="86"/>
        <v>69.22</v>
      </c>
      <c r="J184" s="19">
        <f t="shared" si="86"/>
        <v>381.27</v>
      </c>
      <c r="K184" s="25"/>
      <c r="L184" s="19">
        <f t="shared" ref="L184" si="87">SUM(L177:L183)</f>
        <v>79.47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14.012</v>
      </c>
      <c r="H195" s="32">
        <f t="shared" ref="H195" si="91">H184+H194</f>
        <v>3.7199999999999998</v>
      </c>
      <c r="I195" s="32">
        <f t="shared" ref="I195" si="92">I184+I194</f>
        <v>69.22</v>
      </c>
      <c r="J195" s="32">
        <f t="shared" ref="J195:L195" si="93">J184+J194</f>
        <v>381.27</v>
      </c>
      <c r="K195" s="32"/>
      <c r="L195" s="32">
        <f t="shared" si="93"/>
        <v>79.47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17.278399999999998</v>
      </c>
      <c r="H196" s="34">
        <f t="shared" si="94"/>
        <v>16.821000000000002</v>
      </c>
      <c r="I196" s="34">
        <f t="shared" si="94"/>
        <v>72.008999999999986</v>
      </c>
      <c r="J196" s="34">
        <f t="shared" si="94"/>
        <v>584.36800000000005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79.200999999999993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2022-05-16T14:23:56Z</dcterms:created>
  <dcterms:modified xsi:type="dcterms:W3CDTF">2024-02-16T07:12:25Z</dcterms:modified>
</cp:coreProperties>
</file>